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<sst xmlns="http://schemas.openxmlformats.org/spreadsheetml/2006/main" count="4542" uniqueCount="1670">
  <si>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</si>
  <si>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</si>
  <si>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</si>
  <si>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</si>
  <si>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</si>
  <si>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</si>
  <si>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</si>
  <si>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</si>
  <si>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</si>
  <si>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</si>
  <si>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</si>
  <si>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</si>
  <si>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</si>
  <si>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</si>
  <si>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</si>
  <si>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</si>
  <si>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</si>
  <si>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</si>
  <si>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</si>
  <si>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</si>
  <si>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</si>
  <si>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</si>
  <si>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</si>
  <si>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</si>
  <si>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</si>
  <si>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</si>
  <si>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</si>
  <si>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</si>
  <si>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</si>
  <si>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</si>
  <si>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</si>
  <si>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</si>
  <si>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</si>
  <si>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</si>
  <si>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</si>
  <si>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</si>
  <si>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</si>
  <si>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</si>
  <si>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</si>
  <si>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</si>
  <si>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</si>
  <si>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</si>
  <si>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</si>
  <si>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</si>
  <si>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</si>
  <si>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</si>
  <si>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</si>
  <si>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</si>
  <si>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</si>
  <si>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</si>
  <si>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</si>
  <si>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</si>
  <si>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</si>
  <si>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</si>
  <si>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</si>
  <si>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</si>
  <si>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</si>
  <si>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</si>
  <si>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</si>
  <si>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</si>
  <si>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</si>
  <si>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</si>
  <si>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</si>
  <si>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</si>
  <si>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</si>
  <si>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</si>
  <si>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</si>
  <si>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</si>
  <si>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</si>
  <si>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</si>
  <si>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</si>
  <si>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</si>
  <si>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</si>
  <si>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</si>
  <si>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</si>
  <si>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</si>
  <si>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</si>
  <si>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</si>
  <si>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</si>
  <si>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</si>
  <si>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</si>
  <si>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</si>
  <si>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</si>
  <si>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</si>
  <si>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</si>
  <si>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</si>
  <si>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</si>
  <si>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</si>
  <si>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</si>
  <si>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</si>
  <si>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</si>
  <si>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</si>
  <si>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</si>
  <si>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</si>
  <si>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</si>
  <si>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</si>
  <si>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</si>
  <si>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</si>
  <si>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</si>
  <si>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</si>
  <si>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</si>
  <si>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</si>
  <si>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</si>
  <si>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</si>
  <si>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</si>
  <si>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</si>
  <si>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</si>
  <si>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</si>
  <si>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</si>
  <si>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</si>
  <si>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</si>
  <si>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</si>
  <si>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</si>
  <si>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</si>
  <si>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</si>
  <si>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</si>
  <si>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</si>
  <si>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</si>
  <si>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</si>
  <si>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</si>
  <si>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</si>
  <si>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</si>
  <si>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</si>
  <si>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</si>
  <si>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</si>
  <si>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</si>
  <si>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</si>
  <si>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</si>
  <si>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</si>
  <si>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</si>
  <si>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</si>
  <si>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</si>
  <si>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</si>
  <si>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</si>
  <si>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</si>
  <si>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</si>
  <si>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</si>
  <si>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</si>
  <si>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</si>
  <si>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</si>
  <si>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</si>
  <si>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</si>
  <si>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</si>
  <si>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</si>
  <si>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</si>
  <si>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</si>
  <si>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</si>
  <si>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</si>
  <si>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</si>
  <si>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</si>
  <si>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</si>
  <si>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</si>
  <si>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</si>
  <si>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</si>
  <si>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</si>
  <si>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</si>
  <si>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</si>
  <si>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</si>
  <si>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</si>
  <si>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</si>
  <si>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</si>
  <si>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</si>
  <si>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</si>
  <si>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</si>
  <si>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</si>
  <si>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</si>
  <si>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</si>
  <si>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</si>
  <si>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</si>
  <si>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</si>
  <si>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</si>
  <si>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</si>
  <si>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</si>
  <si>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</si>
  <si>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</si>
  <si>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</si>
  <si>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</si>
  <si>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</si>
  <si>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</si>
  <si>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</si>
  <si>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</si>
  <si>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</si>
  <si>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</si>
  <si>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</si>
  <si>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</si>
  <si>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</si>
  <si>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</si>
  <si>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</si>
  <si>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</si>
  <si>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</si>
  <si>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</si>
  <si>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</si>
  <si>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</si>
  <si>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</si>
  <si>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</si>
  <si>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</si>
  <si>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</si>
  <si>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</si>
  <si>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</si>
  <si>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</si>
  <si>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</si>
  <si>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</si>
  <si>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</si>
  <si>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</si>
  <si>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</si>
  <si>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</si>
  <si>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</si>
  <si>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</si>
  <si>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</si>
  <si>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</si>
  <si>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</si>
  <si>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</si>
  <si>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</si>
  <si>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</si>
  <si>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</si>
  <si>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</si>
  <si>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</si>
  <si>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</si>
  <si>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</si>
  <si>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</si>
  <si>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</si>
  <si>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</si>
  <si>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</si>
  <si>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</si>
  <si>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</si>
  <si>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</si>
  <si>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</si>
  <si>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</si>
  <si>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</si>
  <si>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</si>
  <si>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</si>
  <si>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</si>
  <si>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</si>
  <si>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</si>
  <si>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</si>
  <si>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</si>
  <si>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</si>
  <si>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</si>
  <si>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</si>
  <si>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</si>
  <si>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</si>
  <si>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</si>
  <si>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</si>
  <si>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</si>
  <si>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</si>
  <si>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</si>
  <si>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</si>
  <si>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</si>
  <si>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</si>
  <si>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</si>
  <si>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</si>
  <si>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</si>
  <si>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</si>
  <si>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</si>
  <si>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</si>
  <si>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</si>
  <si>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</si>
  <si>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</si>
  <si>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</si>
  <si>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</si>
  <si>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</si>
  <si>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</si>
  <si>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</si>
  <si>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</si>
  <si>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</si>
  <si>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</si>
  <si>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</si>
  <si>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</si>
  <si>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</si>
  <si>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</si>
  <si>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</si>
  <si>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</si>
  <si>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</si>
  <si>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</si>
  <si>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</si>
  <si>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</si>
  <si>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</si>
  <si>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</si>
  <si>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</si>
  <si>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</si>
  <si>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</si>
  <si>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</si>
  <si>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</si>
  <si>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</si>
  <si>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</si>
  <si>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</si>
  <si>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</si>
  <si>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</si>
  <si>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</si>
  <si>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</si>
  <si>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</si>
  <si>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</si>
  <si>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</si>
  <si>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</si>
  <si>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</si>
  <si>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</si>
  <si>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</si>
  <si>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</si>
  <si>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</si>
  <si>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</si>
  <si>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</si>
  <si>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</si>
  <si>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</si>
  <si>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</si>
  <si>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</si>
  <si>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</si>
  <si>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</si>
  <si>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</si>
  <si>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</si>
  <si>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</si>
  <si>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</si>
  <si>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</si>
  <si>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</si>
  <si>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</si>
  <si>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</si>
  <si>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</si>
  <si>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</si>
  <si>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</si>
  <si>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</si>
  <si>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</si>
  <si>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</si>
  <si>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</si>
  <si>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</si>
  <si>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</si>
  <si>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</si>
  <si>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</si>
  <si>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</si>
  <si>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</si>
  <si>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</si>
  <si>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</si>
  <si>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</si>
  <si>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</si>
  <si>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</si>
  <si>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</si>
  <si>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</si>
  <si>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</si>
  <si>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</si>
  <si>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</si>
  <si>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</si>
  <si>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</si>
  <si>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</si>
  <si>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</si>
  <si>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</si>
  <si>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</si>
  <si>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</si>
  <si>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</si>
  <si>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</si>
  <si>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</si>
  <si>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</si>
  <si>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</si>
  <si>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</si>
  <si>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</si>
  <si>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</si>
  <si>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</si>
  <si>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</si>
  <si>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</si>
  <si>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</si>
  <si>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</si>
  <si>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</si>
  <si>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</si>
  <si>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</si>
  <si>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</si>
  <si>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</si>
  <si>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</si>
  <si>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</si>
  <si>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</si>
  <si>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</si>
  <si>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</si>
  <si>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</si>
  <si>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</si>
  <si>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</si>
  <si>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</si>
  <si>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</si>
  <si>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</si>
  <si>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</si>
  <si>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</si>
  <si>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</si>
  <si>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</si>
  <si>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</si>
  <si>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</si>
  <si>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</si>
  <si>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</si>
  <si>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</si>
  <si>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</si>
  <si>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</si>
  <si>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</si>
  <si>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</si>
  <si>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</si>
  <si>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</si>
  <si>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</si>
  <si>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</si>
  <si>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</si>
  <si>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</si>
  <si>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</si>
  <si>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</si>
  <si>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</si>
  <si>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</si>
  <si>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</si>
  <si>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</si>
  <si>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</si>
  <si>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</si>
  <si>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</si>
  <si>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</si>
  <si>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</si>
  <si>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</si>
  <si>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</si>
  <si>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</si>
  <si>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</si>
  <si>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</si>
  <si>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</si>
  <si>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</si>
  <si>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</si>
  <si>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</si>
  <si>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</si>
  <si>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</si>
  <si>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</si>
  <si>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</si>
  <si>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</si>
  <si>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</si>
  <si>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</si>
  <si>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</si>
  <si>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</si>
  <si>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</si>
  <si>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</si>
  <si>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</si>
  <si>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</si>
  <si>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</si>
  <si>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</si>
  <si>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</si>
  <si>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</si>
  <si>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</si>
  <si>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</si>
  <si>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</si>
  <si>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</si>
  <si>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</si>
  <si>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</si>
  <si>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</si>
  <si>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</si>
  <si>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</si>
  <si>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</si>
  <si>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</si>
  <si>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</si>
  <si>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</si>
  <si>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</si>
  <si>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</si>
  <si>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</si>
  <si>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</si>
  <si>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</si>
  <si>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</si>
  <si>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</si>
  <si>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</si>
  <si>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</si>
  <si>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</si>
  <si>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</si>
  <si>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</si>
  <si>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</si>
  <si>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</si>
  <si>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</si>
  <si>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</si>
  <si>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</si>
  <si>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</si>
  <si>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</si>
  <si>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</si>
  <si>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</si>
  <si>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</si>
  <si>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</si>
  <si>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</si>
  <si>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</si>
  <si>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</si>
  <si>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</si>
  <si>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</si>
  <si>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</si>
  <si>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</si>
  <si>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</si>
  <si>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</si>
  <si>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</si>
  <si>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</si>
  <si>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</si>
  <si>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</si>
  <si>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</si>
  <si>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</si>
  <si>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</si>
  <si>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</si>
  <si>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</si>
  <si>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</si>
  <si>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</si>
  <si>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</si>
  <si>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</si>
  <si>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</si>
  <si>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</si>
  <si>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</si>
  <si>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</si>
  <si>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</si>
  <si>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</si>
  <si>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</si>
  <si>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</si>
  <si>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</si>
  <si>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</si>
  <si>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</si>
  <si>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</si>
  <si>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</si>
  <si>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</si>
  <si>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</si>
  <si>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</si>
  <si>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</si>
  <si>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</si>
  <si>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</si>
  <si>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</si>
  <si>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</si>
  <si>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</si>
  <si>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</si>
  <si>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</si>
  <si>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</si>
  <si>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</si>
  <si>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</si>
  <si>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</si>
  <si>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</si>
  <si>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</si>
  <si>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</si>
  <si>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</si>
  <si>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</si>
  <si>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</si>
  <si>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</si>
  <si>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</si>
  <si>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</si>
  <si>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</si>
  <si>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</si>
  <si>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</si>
  <si>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</si>
  <si>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</si>
  <si>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</si>
  <si>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</si>
  <si>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</si>
  <si>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</si>
  <si>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</si>
  <si>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</si>
  <si>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</si>
  <si>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</si>
  <si>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</si>
  <si>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</si>
  <si>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</si>
  <si>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</si>
  <si>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</si>
  <si>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</si>
  <si>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</si>
  <si>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</si>
  <si>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</si>
  <si>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</si>
  <si>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</si>
  <si>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</si>
  <si>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</si>
  <si>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</si>
  <si>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</si>
  <si>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</si>
  <si>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</si>
  <si>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</si>
  <si>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</si>
  <si>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</si>
  <si>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</si>
  <si>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</si>
  <si>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</si>
  <si>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</si>
  <si>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</si>
  <si>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</si>
  <si>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</si>
  <si>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</si>
  <si>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</si>
  <si>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</si>
  <si>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</si>
  <si>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</si>
  <si>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</si>
  <si>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</si>
  <si>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</si>
  <si>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</si>
  <si>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</si>
  <si>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</si>
  <si>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</si>
  <si>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</si>
  <si>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</si>
  <si>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</si>
  <si>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</si>
  <si>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</si>
  <si>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</si>
  <si>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</si>
  <si>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</si>
  <si>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</si>
  <si>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</si>
  <si>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</si>
  <si>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</si>
  <si>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</si>
  <si>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</si>
  <si>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</si>
  <si>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</si>
  <si>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</si>
  <si>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</si>
  <si>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</si>
  <si>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</si>
  <si>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</si>
  <si>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</si>
  <si>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</si>
  <si>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</si>
  <si>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</si>
  <si>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</si>
  <si>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</si>
  <si>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</si>
  <si>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</si>
  <si>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</si>
  <si>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</si>
  <si>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</si>
  <si>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</si>
  <si>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</si>
  <si>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</si>
  <si>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</si>
  <si>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</si>
  <si>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</si>
  <si>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</si>
  <si>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</si>
  <si>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</si>
  <si>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</si>
  <si>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</si>
  <si>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</si>
  <si>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</si>
  <si>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</si>
  <si>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</si>
  <si>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</si>
  <si>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</si>
  <si>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</si>
  <si>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</si>
  <si>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</si>
  <si>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</si>
  <si>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</si>
  <si>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</si>
  <si>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</si>
  <si>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</si>
  <si>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</si>
  <si>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</si>
  <si>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</si>
  <si>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</si>
  <si>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</si>
  <si>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</si>
  <si>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</si>
  <si>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</si>
  <si>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</si>
  <si>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</si>
  <si>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</si>
  <si>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</si>
  <si>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</si>
  <si>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</si>
  <si>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</si>
  <si>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</si>
  <si>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</si>
  <si>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</si>
  <si>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</si>
  <si>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</si>
  <si>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</si>
  <si>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</si>
  <si>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</si>
  <si>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</si>
  <si>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</si>
  <si>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</si>
  <si>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</si>
  <si>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</si>
  <si>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</si>
  <si>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</si>
  <si>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</si>
  <si>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</si>
  <si>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</si>
  <si>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</si>
  <si>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</si>
  <si>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</si>
  <si>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</si>
  <si>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</si>
  <si>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</si>
  <si>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</si>
  <si>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</si>
  <si>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</si>
  <si>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</si>
  <si>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</si>
  <si>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</si>
  <si>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</si>
  <si>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</si>
  <si>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</si>
  <si>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</si>
  <si>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</si>
  <si>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</si>
  <si>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</si>
  <si>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</si>
  <si>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</si>
  <si>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</si>
  <si>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</si>
  <si>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</si>
  <si>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</si>
  <si>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</si>
  <si>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</si>
  <si>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</si>
  <si>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</si>
  <si>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</si>
  <si>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</si>
  <si>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</si>
  <si>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</si>
  <si>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</si>
  <si>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</si>
  <si>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</si>
  <si>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</si>
  <si>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</si>
  <si>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</si>
  <si>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</si>
  <si>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</si>
  <si>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</si>
  <si>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</si>
  <si>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</si>
  <si>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</si>
  <si>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</si>
  <si>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</si>
  <si>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</si>
  <si>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</si>
  <si>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</si>
  <si>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</si>
  <si>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</si>
  <si>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</si>
  <si>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</si>
  <si>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</si>
  <si>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</si>
  <si>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</si>
  <si>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</si>
  <si>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</si>
  <si>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</si>
  <si>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</si>
  <si>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</si>
  <si>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</si>
  <si>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</si>
  <si>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</si>
  <si>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</si>
  <si>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</si>
  <si>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</si>
  <si>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</si>
  <si>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</si>
  <si>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</si>
  <si>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</si>
  <si>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</si>
  <si>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</si>
  <si>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</si>
  <si>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</si>
  <si>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</si>
  <si>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</si>
  <si>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</si>
  <si>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</si>
  <si>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</si>
  <si>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</si>
  <si>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</si>
  <si>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</si>
  <si>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</si>
  <si>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</si>
  <si>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</si>
  <si>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</si>
  <si>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</si>
  <si>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</si>
  <si>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</si>
  <si>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</si>
  <si>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</si>
  <si>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</si>
  <si>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</si>
  <si>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</si>
  <si>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</si>
  <si>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</si>
  <si>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</si>
  <si>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</si>
  <si>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</si>
  <si>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</si>
  <si>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</si>
  <si>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</si>
  <si>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</si>
  <si>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</si>
  <si>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</si>
  <si>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</si>
  <si>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</si>
  <si>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</si>
  <si>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</si>
  <si>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</si>
  <si>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</si>
  <si>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</si>
  <si>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</si>
  <si>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</si>
  <si>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</si>
  <si>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</si>
  <si>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</si>
  <si>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</si>
  <si>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</si>
  <si>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</si>
  <si>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</si>
  <si>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</si>
  <si>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</si>
  <si>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</si>
  <si>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</si>
  <si>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</si>
  <si>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</si>
  <si>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</si>
  <si>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</si>
  <si>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</si>
  <si>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</si>
  <si>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</si>
  <si>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</si>
  <si>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</si>
  <si>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</si>
  <si>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</si>
  <si>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</si>
  <si>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</si>
  <si>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</si>
  <si>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</si>
  <si>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</si>
  <si>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</si>
  <si>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</si>
  <si>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</si>
  <si>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</si>
  <si>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</si>
  <si>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</si>
  <si>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</si>
  <si>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</si>
  <si>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</si>
  <si>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</si>
  <si>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</si>
  <si>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</si>
  <si>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</si>
  <si>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</si>
  <si>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</si>
  <si>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</si>
  <si>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</si>
  <si>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</si>
  <si>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</si>
  <si>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</si>
  <si>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</si>
  <si>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</si>
  <si>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</si>
  <si>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</si>
  <si>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</si>
  <si>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</si>
  <si>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</si>
  <si>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</si>
  <si>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</si>
  <si>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</si>
  <si>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</si>
  <si>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</si>
  <si>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</si>
  <si>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</si>
  <si>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</si>
  <si>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</si>
  <si>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</si>
  <si>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</si>
  <si>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</si>
  <si>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</si>
  <si>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</si>
  <si>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</si>
  <si>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</si>
  <si>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</si>
  <si>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</si>
  <si>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</si>
  <si>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</si>
  <si>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</si>
  <si>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</si>
  <si>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</si>
  <si>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</si>
  <si>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</si>
  <si>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</si>
  <si>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</si>
  <si>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</si>
  <si>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</si>
  <si>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</si>
  <si>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</si>
  <si>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</si>
  <si>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</si>
  <si>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</si>
  <si>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</si>
  <si>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</si>
  <si>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</si>
  <si>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</si>
  <si>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</si>
  <si>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</si>
  <si>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</si>
  <si>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</si>
  <si>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</si>
  <si>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</si>
  <si>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</si>
  <si>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</si>
  <si>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</si>
  <si>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</si>
  <si>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</si>
  <si>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</si>
  <si>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</si>
  <si>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</si>
  <si>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</si>
  <si>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</si>
  <si>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</si>
  <si>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</si>
  <si>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</si>
  <si>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</si>
  <si>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</si>
  <si>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</si>
  <si>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</si>
  <si>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</si>
  <si>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</si>
  <si>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</si>
  <si>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</si>
  <si>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</si>
  <si>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</si>
  <si>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</si>
  <si>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</si>
  <si>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</si>
  <si>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</si>
  <si>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</si>
  <si>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</si>
  <si>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</si>
  <si>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</si>
  <si>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</si>
  <si>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</si>
  <si>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</si>
  <si>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</si>
  <si>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</si>
  <si>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</si>
  <si>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</si>
  <si>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</si>
  <si>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</si>
  <si>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</si>
  <si>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</si>
  <si>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</si>
  <si>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</si>
  <si>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</si>
  <si>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</si>
  <si>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</si>
  <si>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</si>
  <si>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</si>
  <si>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</si>
  <si>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</si>
  <si>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</si>
  <si>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</si>
  <si>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</si>
  <si>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</si>
  <si>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</si>
  <si>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</si>
  <si>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</si>
  <si>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</si>
  <si>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</si>
  <si>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</si>
  <si>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</si>
  <si>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</si>
  <si>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</si>
  <si>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</si>
  <si>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</si>
  <si>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</si>
  <si>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</si>
  <si>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</si>
  <si>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</si>
  <si>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</si>
  <si>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</si>
  <si>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</si>
  <si>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</si>
  <si>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</si>
  <si>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</si>
  <si>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</si>
  <si>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</si>
  <si>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</si>
  <si>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</si>
  <si>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</si>
  <si>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</si>
  <si>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</si>
  <si>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</si>
  <si>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</si>
  <si>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</si>
  <si>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</si>
  <si>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</si>
  <si>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</si>
  <si>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</si>
  <si>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</si>
  <si>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</si>
  <si>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</si>
  <si>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</si>
  <si>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</si>
  <si>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</si>
  <si>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</si>
  <si>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</si>
  <si>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</si>
  <si>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</si>
  <si>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</si>
  <si>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</si>
  <si>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</si>
  <si>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</si>
  <si>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</si>
  <si>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</si>
  <si>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</si>
  <si>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</si>
  <si>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</si>
  <si>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</si>
  <si>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</si>
  <si>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</si>
  <si>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</si>
  <si>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</si>
  <si>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</si>
  <si>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</si>
  <si>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</si>
  <si>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</si>
  <si>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</si>
  <si>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</si>
  <si>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</si>
  <si>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</si>
  <si>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</si>
  <si>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</si>
  <si>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</si>
  <si>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</si>
  <si>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</si>
  <si>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</si>
  <si>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</si>
  <si>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</si>
  <si>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</si>
  <si>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</si>
  <si>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</si>
  <si>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</si>
  <si>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</si>
  <si>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</si>
  <si>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</si>
  <si>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</si>
  <si>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</si>
  <si>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</si>
  <si>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</si>
  <si>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</si>
  <si>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</si>
  <si>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</si>
  <si>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</si>
  <si>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</si>
  <si>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</si>
  <si>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</si>
  <si>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</si>
  <si>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</si>
  <si>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</si>
  <si>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</si>
  <si>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</si>
  <si>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</si>
  <si>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</si>
  <si>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</si>
  <si>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</si>
  <si>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</si>
  <si>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</si>
  <si>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</si>
  <si>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</si>
  <si>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</si>
  <si>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</si>
  <si>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</si>
  <si>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</si>
  <si>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</si>
  <si>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</si>
  <si>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</si>
  <si>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</si>
  <si>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</si>
  <si>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</si>
  <si>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</si>
  <si>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</si>
  <si>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</si>
  <si>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</si>
  <si>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</si>
  <si>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</si>
  <si>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</si>
  <si>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</si>
  <si>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</si>
  <si>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</si>
  <si>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</si>
  <si>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</si>
  <si>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</si>
  <si>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</si>
  <si>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</si>
  <si>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</si>
  <si>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</si>
  <si>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</si>
  <si>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</si>
  <si>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</si>
  <si>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</si>
  <si>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</si>
  <si>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</si>
  <si>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</si>
  <si>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</si>
  <si>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</si>
  <si>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</si>
  <si>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</si>
  <si>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</si>
  <si>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</si>
  <si>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</si>
  <si>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</si>
  <si>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</si>
  <si>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</si>
  <si>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</si>
  <si>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</si>
  <si>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</si>
  <si>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</si>
  <si>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</si>
  <si>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</si>
  <si>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</si>
  <si>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</si>
  <si>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</si>
  <si>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</si>
  <si>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</si>
  <si>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</si>
  <si>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</si>
  <si>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</si>
  <si>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</si>
  <si>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</si>
  <si>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</si>
  <si>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</si>
  <si>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</si>
  <si>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</si>
  <si>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</si>
  <si>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</si>
  <si>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</si>
  <si>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</si>
  <si>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</si>
  <si>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</si>
  <si>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</si>
  <si>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</si>
  <si>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</si>
  <si>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</si>
  <si>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</si>
  <si>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</si>
  <si>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</si>
  <si>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</si>
  <si>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</si>
  <si>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</si>
  <si>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</si>
  <si>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</si>
  <si>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</si>
  <si>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</si>
  <si>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</si>
  <si>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</si>
  <si>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</si>
  <si>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</si>
  <si>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</si>
  <si>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</si>
  <si>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</si>
  <si>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</si>
  <si>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</si>
  <si>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</si>
  <si>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</si>
  <si>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</si>
  <si>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</si>
  <si>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</si>
  <si>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</si>
  <si>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</si>
  <si>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</si>
  <si>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</si>
  <si>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</si>
  <si>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</si>
  <si>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</si>
  <si>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</si>
  <si>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</si>
  <si>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</si>
  <si>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</si>
  <si>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</si>
  <si>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</si>
  <si>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</si>
  <si>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</si>
  <si>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</si>
  <si>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</si>
  <si>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</si>
  <si>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</si>
  <si>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</si>
  <si>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</si>
  <si>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</si>
  <si>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</si>
  <si>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</si>
  <si>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</si>
  <si>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</si>
  <si>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</si>
  <si>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</si>
  <si>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</si>
  <si>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</si>
  <si>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</si>
  <si>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</si>
  <si>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</si>
  <si>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</si>
  <si>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</si>
  <si>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</si>
  <si>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</si>
  <si>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</si>
  <si>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</si>
  <si>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</si>
  <si>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</si>
  <si>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</si>
  <si>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</si>
  <si>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</si>
  <si>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</si>
  <si>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</si>
  <si>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</si>
  <si>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</si>
  <si>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</si>
  <si>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</si>
  <si>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</si>
  <si>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</si>
  <si>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</si>
  <si>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</si>
  <si>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</si>
  <si>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</si>
  <si>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</si>
  <si>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</si>
  <si>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</si>
  <si>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</si>
  <si>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</si>
  <si>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</si>
  <si>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</si>
  <si>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</si>
  <si>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</si>
  <si>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</si>
  <si>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</si>
  <si>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</si>
  <si>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</si>
  <si>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</si>
  <si>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</si>
  <si>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</si>
  <si>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</si>
  <si>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</si>
  <si>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</si>
  <si>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</si>
  <si>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</si>
  <si>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</si>
  <si>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</si>
  <si>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</si>
  <si>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</si>
  <si>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</si>
  <si>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</si>
  <si>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</si>
  <si>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</si>
  <si>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</si>
  <si>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</si>
  <si>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</si>
  <si>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</si>
  <si>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</si>
  <si>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</si>
  <si>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</si>
  <si>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</si>
  <si>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</si>
  <si>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</si>
  <si>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</si>
  <si>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</si>
  <si>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</si>
  <si>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</si>
  <si>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</si>
  <si>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</si>
  <si>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</si>
  <si>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</si>
  <si>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</si>
  <si>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</si>
  <si>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</si>
  <si>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</si>
  <si>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</si>
  <si>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</si>
  <si>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</si>
  <si>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</si>
  <si>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</si>
  <si>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</si>
  <si>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</si>
  <si>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</si>
  <si>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</si>
  <si>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</si>
  <si>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</si>
  <si>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</si>
  <si>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</si>
  <si>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</si>
  <si>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</si>
  <si>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</si>
  <si>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</si>
  <si>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</si>
  <si>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</si>
  <si>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</si>
  <si>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</si>
  <si>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</si>
  <si>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</si>
  <si>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</si>
  <si>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</si>
  <si>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</si>
  <si>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</si>
  <si>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</si>
  <si>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</si>
  <si>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</si>
  <si>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</si>
  <si>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</si>
  <si>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</si>
  <si>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</si>
  <si>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</si>
  <si>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</si>
  <si>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</si>
  <si>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</si>
  <si>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</si>
  <si>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</si>
  <si>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</si>
  <si>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</si>
  <si>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</si>
  <si>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</si>
  <si>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</si>
  <si>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</si>
  <si>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</si>
  <si>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</si>
  <si>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</si>
  <si>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</si>
  <si>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</si>
  <si>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</si>
  <si>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</si>
  <si>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</si>
  <si>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</si>
  <si>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</si>
  <si>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</si>
  <si>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</si>
  <si>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</si>
  <si>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</si>
  <si>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</si>
  <si>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</si>
  <si>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</si>
  <si>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</si>
  <si>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</si>
  <si>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</si>
  <si>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</si>
  <si>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</si>
  <si>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</si>
  <si>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</si>
  <si>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</si>
  <si>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</si>
  <si>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</si>
  <si>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</si>
  <si>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</si>
  <si>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</si>
  <si>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</si>
  <si>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</si>
  <si>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</si>
  <si>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</si>
  <si>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</si>
  <si>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</si>
  <si>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</si>
  <si>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</si>
  <si>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</si>
  <si>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</si>
  <si>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</si>
  <si>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</si>
  <si>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</si>
  <si>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</si>
  <si>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</si>
  <si>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</si>
  <si>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</si>
  <si>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</si>
  <si>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</si>
  <si>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</si>
  <si>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</si>
  <si>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</si>
  <si>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</si>
  <si>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</si>
  <si>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</si>
  <si>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</si>
  <si>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</si>
  <si>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</si>
  <si>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</si>
  <si>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</si>
  <si>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</si>
  <si>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</si>
  <si>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</si>
  <si>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</si>
  <si>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</si>
  <si>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</si>
  <si>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</si>
  <si>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</si>
  <si>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</si>
  <si>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</si>
  <si>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</si>
  <si>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</si>
  <si>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</si>
  <si>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</si>
  <si>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</si>
  <si>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</si>
  <si>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</si>
  <si>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</si>
  <si>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</si>
  <si>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</si>
  <si>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</si>
  <si>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</si>
  <si>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</si>
  <si>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</si>
  <si>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</si>
  <si>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</si>
  <si>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</si>
  <si>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</si>
  <si>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</si>
  <si>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</si>
  <si>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</si>
  <si>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</si>
  <si>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</si>
  <si>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</si>
  <si>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</si>
  <si>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</si>
  <si>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</si>
  <si>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</si>
  <si>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</si>
  <si>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</si>
  <si>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</si>
  <si>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</si>
  <si>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</si>
  <si>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</si>
  <si>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</si>
  <si>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</si>
  <si>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</si>
  <si>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</si>
  <si>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</si>
  <si>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</si>
  <si>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</si>
  <si>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</si>
  <si>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</si>
  <si>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</si>
  <si>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</si>
  <si>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</si>
  <si>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</si>
  <si>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</si>
  <si>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</si>
  <si>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</si>
  <si>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</si>
  <si>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</si>
  <si>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</si>
  <si>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</si>
  <si>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</si>
  <si>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</si>
  <si>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</si>
  <si>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</si>
  <si>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</si>
  <si>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</si>
  <si>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</si>
  <si>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</si>
  <si>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</si>
  <si>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</si>
  <si>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</si>
  <si>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</si>
  <si>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</si>
  <si>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</si>
  <si>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</si>
  <si>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</si>
  <si>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</si>
  <si>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</si>
  <si>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</si>
  <si>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</si>
  <si>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</si>
  <si>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</si>
  <si>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</si>
  <si>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</si>
  <si>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</si>
  <si>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</si>
  <si>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</si>
  <si>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</si>
  <si>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</si>
  <si>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</si>
  <si>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</si>
  <si>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</si>
  <si>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</si>
  <si>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</si>
  <si>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</si>
  <si>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</si>
  <si>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</si>
  <si>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</si>
  <si>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</si>
  <si>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</si>
  <si>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</si>
  <si>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</si>
  <si>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</si>
  <si>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</si>
  <si>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</si>
  <si>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</si>
  <si>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</si>
  <si>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</si>
  <si>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</si>
  <si>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</si>
  <si>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</si>
  <si>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</si>
  <si>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</si>
  <si>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</si>
  <si>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</si>
  <si>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</si>
  <si>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</si>
  <si>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</si>
  <si>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</si>
  <si>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</si>
  <si>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</si>
  <si>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</si>
  <si>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</si>
  <si>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</si>
  <si>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</si>
  <si>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</si>
  <si>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</si>
  <si>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</si>
  <si>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</si>
  <si>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</si>
  <si>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</si>
  <si>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</si>
  <si>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</si>
  <si>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</si>
  <si>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</si>
  <si>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</si>
  <si>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</si>
  <si>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</si>
  <si>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</si>
  <si>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</si>
  <si>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</si>
  <si>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</si>
  <si>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</si>
  <si>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</si>
  <si>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</si>
  <si>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</si>
  <si>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</si>
  <si>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</si>
  <si>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</si>
  <si>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</si>
  <si>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</si>
  <si>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</si>
  <si>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</si>
  <si>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</si>
  <si>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</si>
  <si>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</si>
  <si>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</si>
  <si>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</si>
  <si>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</si>
  <si>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</si>
  <si>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</si>
  <si>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</si>
  <si>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</si>
  <si>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</si>
  <si>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</si>
  <si>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</si>
  <si>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</si>
  <si>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</si>
  <si>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</si>
  <si>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</si>
  <si>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</si>
  <si>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</si>
  <si>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</si>
  <si>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</si>
  <si>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</si>
  <si>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</si>
  <si>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</si>
  <si>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</si>
  <si>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</si>
  <si>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</si>
  <si>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</si>
  <si>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</si>
  <si>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</si>
  <si>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</si>
  <si>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</si>
  <si>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</si>
  <si>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</si>
  <si>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</si>
  <si>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</si>
  <si>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</si>
  <si>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</si>
  <si>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</si>
  <si>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</si>
  <si>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</si>
  <si>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</si>
  <si>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</si>
  <si>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</si>
  <si>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</si>
  <si>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</si>
  <si>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</si>
  <si>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</si>
  <si>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</si>
  <si>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</si>
  <si>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</si>
  <si>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</si>
  <si>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</si>
  <si>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</si>
  <si>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</si>
  <si>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</si>
  <si>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</si>
  <si>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</si>
  <si>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</si>
  <si>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</si>
  <si>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</si>
  <si>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</si>
  <si>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</si>
  <si>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</si>
  <si>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</si>
  <si>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</si>
  <si>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</si>
  <si>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</si>
  <si>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</si>
  <si>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</si>
  <si>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</si>
  <si>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</si>
  <si>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</si>
  <si>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</si>
  <si>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</si>
  <si>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</si>
  <si>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</si>
  <si>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</si>
  <si>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</si>
  <si>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</si>
  <si>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</si>
  <si>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</si>
  <si>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</si>
  <si>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</si>
  <si>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</si>
  <si>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</si>
  <si>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</si>
  <si>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</si>
  <si>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</si>
  <si>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</si>
  <si>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</si>
  <si>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</si>
  <si>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</si>
  <si>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</si>
  <si>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</si>
  <si>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</si>
  <si>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</si>
  <si>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</si>
  <si>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</si>
  <si>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</si>
  <si>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</si>
  <si>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</si>
  <si>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</si>
  <si>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</si>
  <si>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</si>
  <si>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</si>
  <si>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</si>
  <si>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</si>
  <si>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</si>
  <si>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</si>
  <si>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</si>
  <si>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</si>
  <si>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</si>
  <si>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</si>
  <si>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</si>
  <si>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</si>
  <si>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</si>
  <si>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</si>
  <si>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</si>
  <si>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</si>
  <si>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</si>
  <si>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</si>
  <si>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</si>
  <si>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</si>
  <si>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</si>
  <si>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</si>
  <si>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</si>
  <si>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</si>
  <si>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</si>
  <si>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</si>
  <si>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</si>
  <si>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</si>
  <si>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</si>
  <si>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</si>
  <si>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</si>
  <si>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</si>
  <si>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</si>
  <si>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</si>
  <si>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</si>
  <si>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</si>
  <si>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</si>
  <si>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</si>
  <si>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</si>
  <si>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</si>
  <si>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</si>
  <si>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</si>
  <si>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</si>
  <si>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</si>
  <si>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</si>
  <si>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</si>
  <si>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</si>
  <si>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</si>
  <si>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</si>
  <si>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Julierme Barbosa Xavier</t>
  </si>
  <si>
    <t>julierme@gmail.com</t>
  </si>
  <si>
    <t>Luiz Francisco de Vasconcelos Jumior</t>
  </si>
  <si>
    <t>Presidente</t>
  </si>
  <si>
    <t>casado</t>
  </si>
  <si>
    <t>praça dezesseis de março,61 - centro ferreiros</t>
  </si>
  <si>
    <t>de 24/11/2005</t>
  </si>
</sst>
</file>

<file path=xl/styles.xml><?xml version="1.0" encoding="utf-8"?>
<styleSheet xmlns="http://schemas.openxmlformats.org/spreadsheetml/2006/main">
  <numFmts count="6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41"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43"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ce.pe.gov.br/internet/docs/resolucoes/2734/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62</v>
      </c>
      <c r="G3" s="95" t="str">
        <f>UPPER(INDEX(C4:C188,MATCH(F3,B4:B188,0),0))</f>
        <v>FERREIROS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FERREIROS</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827096.51</v>
      </c>
    </row>
    <row r="11" spans="2:6" ht="15.75">
      <c r="B11" s="28" t="s">
        <v>549</v>
      </c>
      <c r="C11" s="29" t="s">
        <v>557</v>
      </c>
      <c r="D11" s="30">
        <f>SUM(D12:D21)</f>
        <v>827096.51</v>
      </c>
      <c r="E11" s="157"/>
      <c r="F11" s="100"/>
    </row>
    <row r="12" spans="2:6" ht="15.75">
      <c r="B12" s="31" t="s">
        <v>683</v>
      </c>
      <c r="C12" s="48" t="s">
        <v>28</v>
      </c>
      <c r="D12" s="50"/>
      <c r="F12" s="100"/>
    </row>
    <row r="13" spans="2:6" ht="15.75">
      <c r="B13" s="31" t="s">
        <v>684</v>
      </c>
      <c r="C13" s="48" t="s">
        <v>29</v>
      </c>
      <c r="D13" s="50"/>
      <c r="F13" s="100"/>
    </row>
    <row r="14" spans="2:6" ht="15.75">
      <c r="B14" s="31" t="s">
        <v>685</v>
      </c>
      <c r="C14" s="48" t="s">
        <v>558</v>
      </c>
      <c r="D14" s="50">
        <v>678976.27</v>
      </c>
      <c r="F14" s="100"/>
    </row>
    <row r="15" spans="2:6" ht="15.75">
      <c r="B15" s="31" t="s">
        <v>686</v>
      </c>
      <c r="C15" s="48" t="s">
        <v>559</v>
      </c>
      <c r="D15" s="50">
        <v>148120.24</v>
      </c>
      <c r="F15" s="100"/>
    </row>
    <row r="16" spans="2:6" ht="15.75">
      <c r="B16" s="31" t="s">
        <v>687</v>
      </c>
      <c r="C16" s="48" t="s">
        <v>560</v>
      </c>
      <c r="D16" s="50"/>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827096.51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FERREIROS</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1665</v>
      </c>
      <c r="C10" s="133" t="s">
        <v>1666</v>
      </c>
      <c r="D10" s="133">
        <v>0</v>
      </c>
      <c r="E10" s="134">
        <v>2453202456</v>
      </c>
      <c r="F10" s="135" t="s">
        <v>1667</v>
      </c>
      <c r="G10" s="136" t="s">
        <v>1668</v>
      </c>
      <c r="H10" s="137">
        <v>42370</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64" operator="equal" stopIfTrue="1">
      <formula>""</formula>
    </cfRule>
  </conditionalFormatting>
  <conditionalFormatting sqref="E11:E152">
    <cfRule type="cellIs" priority="4" dxfId="64" operator="equal" stopIfTrue="1">
      <formula>""</formula>
    </cfRule>
    <cfRule type="expression" priority="5" dxfId="66" stopIfTrue="1">
      <formula>#REF!="CPF Inválido"</formula>
    </cfRule>
  </conditionalFormatting>
  <conditionalFormatting sqref="B10:D10 F10:I10">
    <cfRule type="cellIs" priority="3" dxfId="64" operator="equal" stopIfTrue="1">
      <formula>""</formula>
    </cfRule>
  </conditionalFormatting>
  <conditionalFormatting sqref="E10">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9">
      <selection activeCell="C24" sqref="C2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FERREIROS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712</v>
      </c>
      <c r="G10" s="113" t="s">
        <v>1669</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21.82</v>
      </c>
    </row>
    <row r="14" spans="1:6" s="148" customFormat="1" ht="15.75">
      <c r="A14" s="147"/>
      <c r="B14" s="148" t="s">
        <v>518</v>
      </c>
      <c r="F14" s="110">
        <v>0</v>
      </c>
    </row>
    <row r="15" spans="1:6" s="148" customFormat="1" ht="15.75">
      <c r="A15" s="147"/>
      <c r="B15" s="148" t="s">
        <v>519</v>
      </c>
      <c r="F15" s="112">
        <v>10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0</v>
      </c>
      <c r="D24" s="52">
        <v>853.19</v>
      </c>
      <c r="E24" s="52">
        <v>853.19</v>
      </c>
      <c r="F24" s="52">
        <v>853.19</v>
      </c>
      <c r="G24" s="52">
        <v>0</v>
      </c>
    </row>
    <row r="25" spans="1:7" s="148" customFormat="1" ht="15.75">
      <c r="A25" s="147"/>
      <c r="B25" s="152" t="s">
        <v>5</v>
      </c>
      <c r="C25" s="52">
        <v>7966.07</v>
      </c>
      <c r="D25" s="52">
        <v>876.27</v>
      </c>
      <c r="E25" s="52">
        <v>876.27</v>
      </c>
      <c r="F25" s="52">
        <v>876.27</v>
      </c>
      <c r="G25" s="52">
        <v>0</v>
      </c>
    </row>
    <row r="26" spans="1:7" s="148" customFormat="1" ht="15.75">
      <c r="A26" s="147"/>
      <c r="B26" s="152" t="s">
        <v>6</v>
      </c>
      <c r="C26" s="52">
        <v>7909.43</v>
      </c>
      <c r="D26" s="52">
        <v>870.04</v>
      </c>
      <c r="E26" s="52">
        <v>870.04</v>
      </c>
      <c r="F26" s="52">
        <v>870.04</v>
      </c>
      <c r="G26" s="52">
        <v>0</v>
      </c>
    </row>
    <row r="27" spans="1:7" s="148" customFormat="1" ht="15.75">
      <c r="A27" s="147"/>
      <c r="B27" s="152" t="s">
        <v>7</v>
      </c>
      <c r="C27" s="52">
        <v>8044.07</v>
      </c>
      <c r="D27" s="52">
        <v>884.85</v>
      </c>
      <c r="E27" s="52">
        <v>884.85</v>
      </c>
      <c r="F27" s="52">
        <v>884.85</v>
      </c>
      <c r="G27" s="52">
        <v>0</v>
      </c>
    </row>
    <row r="28" spans="1:7" s="148" customFormat="1" ht="15.75">
      <c r="A28" s="147"/>
      <c r="B28" s="152" t="s">
        <v>8</v>
      </c>
      <c r="C28" s="52">
        <v>8029.41</v>
      </c>
      <c r="D28" s="52">
        <v>847.74</v>
      </c>
      <c r="E28" s="52">
        <v>847.74</v>
      </c>
      <c r="F28" s="52">
        <v>847.74</v>
      </c>
      <c r="G28" s="52">
        <v>0</v>
      </c>
    </row>
    <row r="29" spans="1:7" s="148" customFormat="1" ht="15.75">
      <c r="A29" s="147"/>
      <c r="B29" s="152" t="s">
        <v>9</v>
      </c>
      <c r="C29" s="52">
        <v>7384.07</v>
      </c>
      <c r="D29" s="52">
        <v>812.25</v>
      </c>
      <c r="E29" s="52">
        <v>812.25</v>
      </c>
      <c r="F29" s="52">
        <v>812.25</v>
      </c>
      <c r="G29" s="52">
        <v>0</v>
      </c>
    </row>
    <row r="30" spans="1:7" s="148" customFormat="1" ht="15.75">
      <c r="A30" s="147"/>
      <c r="B30" s="152" t="s">
        <v>10</v>
      </c>
      <c r="C30" s="52">
        <v>7384.07</v>
      </c>
      <c r="D30" s="52">
        <v>812.25</v>
      </c>
      <c r="E30" s="52">
        <v>812.25</v>
      </c>
      <c r="F30" s="52">
        <v>812.25</v>
      </c>
      <c r="G30" s="52">
        <v>0</v>
      </c>
    </row>
    <row r="31" spans="1:7" s="148" customFormat="1" ht="15.75">
      <c r="A31" s="147"/>
      <c r="B31" s="152" t="s">
        <v>11</v>
      </c>
      <c r="C31" s="52">
        <v>7384.07</v>
      </c>
      <c r="D31" s="52">
        <v>812.25</v>
      </c>
      <c r="E31" s="52">
        <v>812.25</v>
      </c>
      <c r="F31" s="52">
        <v>812.25</v>
      </c>
      <c r="G31" s="52">
        <v>0</v>
      </c>
    </row>
    <row r="32" spans="1:7" s="148" customFormat="1" ht="15.75">
      <c r="A32" s="147"/>
      <c r="B32" s="152" t="s">
        <v>12</v>
      </c>
      <c r="C32" s="52">
        <v>7384.07</v>
      </c>
      <c r="D32" s="52">
        <v>812.25</v>
      </c>
      <c r="E32" s="52">
        <v>812.25</v>
      </c>
      <c r="F32" s="52">
        <v>812.25</v>
      </c>
      <c r="G32" s="52">
        <v>0</v>
      </c>
    </row>
    <row r="33" spans="1:7" s="148" customFormat="1" ht="15.75">
      <c r="A33" s="147"/>
      <c r="B33" s="152" t="s">
        <v>13</v>
      </c>
      <c r="C33" s="52">
        <v>7384.07</v>
      </c>
      <c r="D33" s="52">
        <v>812.25</v>
      </c>
      <c r="E33" s="52">
        <v>812.25</v>
      </c>
      <c r="F33" s="52">
        <v>812.25</v>
      </c>
      <c r="G33" s="52">
        <v>0</v>
      </c>
    </row>
    <row r="34" spans="1:11" s="148" customFormat="1" ht="15.75">
      <c r="A34" s="147"/>
      <c r="B34" s="152" t="s">
        <v>14</v>
      </c>
      <c r="C34" s="52">
        <v>7384.07</v>
      </c>
      <c r="D34" s="52">
        <v>812.25</v>
      </c>
      <c r="E34" s="52">
        <v>812.25</v>
      </c>
      <c r="F34" s="52">
        <v>812.25</v>
      </c>
      <c r="G34" s="52">
        <v>0</v>
      </c>
      <c r="I34" s="147"/>
      <c r="J34" s="147"/>
      <c r="K34" s="147"/>
    </row>
    <row r="35" spans="2:7" ht="15.75">
      <c r="B35" s="152" t="s">
        <v>15</v>
      </c>
      <c r="C35" s="52">
        <v>7384.07</v>
      </c>
      <c r="D35" s="52">
        <v>884.82</v>
      </c>
      <c r="E35" s="52">
        <v>884.82</v>
      </c>
      <c r="F35" s="52">
        <v>884.82</v>
      </c>
      <c r="G35" s="52">
        <v>0</v>
      </c>
    </row>
    <row r="36" spans="2:7" ht="15.75">
      <c r="B36" s="152" t="s">
        <v>297</v>
      </c>
      <c r="C36" s="52">
        <v>7384.07</v>
      </c>
      <c r="D36" s="52">
        <v>812.25</v>
      </c>
      <c r="E36" s="52">
        <v>812.25</v>
      </c>
      <c r="F36" s="52">
        <v>812.25</v>
      </c>
      <c r="G36" s="52">
        <v>0</v>
      </c>
    </row>
    <row r="37" spans="2:7" ht="15.75">
      <c r="B37" s="153" t="s">
        <v>35</v>
      </c>
      <c r="C37" s="51">
        <f>SUM(C24:C36)</f>
        <v>91021.54000000001</v>
      </c>
      <c r="D37" s="51">
        <f>SUM(D24:D36)</f>
        <v>10902.66</v>
      </c>
      <c r="E37" s="51">
        <f>SUM(E24:E36)</f>
        <v>10902.66</v>
      </c>
      <c r="F37" s="51">
        <f>SUM(F24:F36)</f>
        <v>10902.66</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8416.2</v>
      </c>
      <c r="D48" s="52">
        <v>1692.41</v>
      </c>
      <c r="E48" s="52">
        <v>1692.41</v>
      </c>
      <c r="F48" s="52">
        <v>1576.07</v>
      </c>
      <c r="G48" s="52">
        <v>1692.41</v>
      </c>
      <c r="H48" s="52">
        <v>0</v>
      </c>
    </row>
    <row r="49" spans="2:8" ht="15.75">
      <c r="B49" s="152" t="s">
        <v>5</v>
      </c>
      <c r="C49" s="52">
        <v>7966.07</v>
      </c>
      <c r="D49" s="52">
        <v>1738.2</v>
      </c>
      <c r="E49" s="52">
        <v>1738.2</v>
      </c>
      <c r="F49" s="52">
        <v>1576.07</v>
      </c>
      <c r="G49" s="52">
        <v>1738.2</v>
      </c>
      <c r="H49" s="52">
        <v>0</v>
      </c>
    </row>
    <row r="50" spans="2:8" ht="15.75">
      <c r="B50" s="152" t="s">
        <v>6</v>
      </c>
      <c r="C50" s="52">
        <v>7909.43</v>
      </c>
      <c r="D50" s="52">
        <v>2101.44</v>
      </c>
      <c r="E50" s="52">
        <v>2101.44</v>
      </c>
      <c r="F50" s="52">
        <v>2101.43</v>
      </c>
      <c r="G50" s="52">
        <v>2101.44</v>
      </c>
      <c r="H50" s="52">
        <v>0</v>
      </c>
    </row>
    <row r="51" spans="2:8" ht="15.75">
      <c r="B51" s="152" t="s">
        <v>7</v>
      </c>
      <c r="C51" s="52">
        <v>8044.07</v>
      </c>
      <c r="D51" s="52">
        <v>1755.23</v>
      </c>
      <c r="E51" s="52">
        <v>1755.23</v>
      </c>
      <c r="F51" s="52">
        <v>1755.22</v>
      </c>
      <c r="G51" s="52">
        <v>1755.23</v>
      </c>
      <c r="H51" s="52">
        <v>0</v>
      </c>
    </row>
    <row r="52" spans="2:8" ht="15.75">
      <c r="B52" s="152" t="s">
        <v>8</v>
      </c>
      <c r="C52" s="52">
        <v>8029.41</v>
      </c>
      <c r="D52" s="52">
        <v>1681.62</v>
      </c>
      <c r="E52" s="52">
        <v>1681.62</v>
      </c>
      <c r="F52" s="52">
        <v>1681.61</v>
      </c>
      <c r="G52" s="52">
        <v>1681.62</v>
      </c>
      <c r="H52" s="52">
        <v>0</v>
      </c>
    </row>
    <row r="53" spans="2:8" ht="15.75">
      <c r="B53" s="152" t="s">
        <v>9</v>
      </c>
      <c r="C53" s="52">
        <v>7384.07</v>
      </c>
      <c r="D53" s="52">
        <v>1611.22</v>
      </c>
      <c r="E53" s="52">
        <v>1611.22</v>
      </c>
      <c r="F53" s="52">
        <v>1611.21</v>
      </c>
      <c r="G53" s="52">
        <v>1611.22</v>
      </c>
      <c r="H53" s="52">
        <v>0</v>
      </c>
    </row>
    <row r="54" spans="2:8" ht="15.75">
      <c r="B54" s="152" t="s">
        <v>10</v>
      </c>
      <c r="C54" s="52">
        <v>7384.07</v>
      </c>
      <c r="D54" s="52">
        <v>1611.22</v>
      </c>
      <c r="E54" s="52">
        <v>1611.22</v>
      </c>
      <c r="F54" s="52">
        <v>1611.21</v>
      </c>
      <c r="G54" s="52">
        <v>1611.22</v>
      </c>
      <c r="H54" s="52">
        <v>0</v>
      </c>
    </row>
    <row r="55" spans="2:8" ht="15.75">
      <c r="B55" s="152" t="s">
        <v>11</v>
      </c>
      <c r="C55" s="52">
        <v>7384.07</v>
      </c>
      <c r="D55" s="52">
        <v>1611.22</v>
      </c>
      <c r="E55" s="52">
        <v>1611.22</v>
      </c>
      <c r="F55" s="52">
        <v>1596.69</v>
      </c>
      <c r="G55" s="52">
        <v>1611.22</v>
      </c>
      <c r="H55" s="52">
        <v>0</v>
      </c>
    </row>
    <row r="56" spans="2:8" ht="15.75">
      <c r="B56" s="152" t="s">
        <v>12</v>
      </c>
      <c r="C56" s="52">
        <v>7384.07</v>
      </c>
      <c r="D56" s="52">
        <v>1611.22</v>
      </c>
      <c r="E56" s="52">
        <v>1611.22</v>
      </c>
      <c r="F56" s="52">
        <v>1576.07</v>
      </c>
      <c r="G56" s="52">
        <v>1611.22</v>
      </c>
      <c r="H56" s="52">
        <v>0</v>
      </c>
    </row>
    <row r="57" spans="2:8" ht="15.75">
      <c r="B57" s="152" t="s">
        <v>13</v>
      </c>
      <c r="C57" s="52">
        <v>7384.07</v>
      </c>
      <c r="D57" s="52">
        <v>1611.22</v>
      </c>
      <c r="E57" s="52">
        <v>1611.22</v>
      </c>
      <c r="F57" s="52">
        <v>1576.07</v>
      </c>
      <c r="G57" s="52">
        <v>1611.22</v>
      </c>
      <c r="H57" s="52">
        <v>0</v>
      </c>
    </row>
    <row r="58" spans="2:8" ht="15.75">
      <c r="B58" s="152" t="s">
        <v>14</v>
      </c>
      <c r="C58" s="52">
        <v>7384.07</v>
      </c>
      <c r="D58" s="52">
        <v>1611.22</v>
      </c>
      <c r="E58" s="52">
        <v>1611.22</v>
      </c>
      <c r="F58" s="52">
        <v>1576.07</v>
      </c>
      <c r="G58" s="52">
        <v>1611.22</v>
      </c>
      <c r="H58" s="52">
        <v>0</v>
      </c>
    </row>
    <row r="59" spans="2:8" ht="15.75">
      <c r="B59" s="152" t="s">
        <v>15</v>
      </c>
      <c r="C59" s="52">
        <v>7384.07</v>
      </c>
      <c r="D59" s="52">
        <v>1755.22</v>
      </c>
      <c r="E59" s="52">
        <v>1755.22</v>
      </c>
      <c r="F59" s="52">
        <v>1576.07</v>
      </c>
      <c r="G59" s="52">
        <v>1755.22</v>
      </c>
      <c r="H59" s="52">
        <v>0</v>
      </c>
    </row>
    <row r="60" spans="2:8" ht="15.75">
      <c r="B60" s="152" t="s">
        <v>297</v>
      </c>
      <c r="C60" s="52">
        <v>7384.07</v>
      </c>
      <c r="D60" s="52">
        <v>1611.21</v>
      </c>
      <c r="E60" s="52">
        <v>1611.21</v>
      </c>
      <c r="F60" s="52">
        <v>1576.07</v>
      </c>
      <c r="G60" s="52">
        <v>1611.21</v>
      </c>
      <c r="H60" s="52">
        <v>0</v>
      </c>
    </row>
    <row r="61" spans="2:8" ht="15.75">
      <c r="B61" s="153" t="s">
        <v>35</v>
      </c>
      <c r="C61" s="51">
        <f aca="true" t="shared" si="0" ref="C61:H61">SUM(C48:C60)</f>
        <v>99437.74000000002</v>
      </c>
      <c r="D61" s="51">
        <f t="shared" si="0"/>
        <v>22002.65</v>
      </c>
      <c r="E61" s="51">
        <f t="shared" si="0"/>
        <v>22002.65</v>
      </c>
      <c r="F61" s="51">
        <f t="shared" si="0"/>
        <v>21389.86</v>
      </c>
      <c r="G61" s="51">
        <f t="shared" si="0"/>
        <v>22002.65</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38" sqref="G3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FERREIROS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44006.98</v>
      </c>
      <c r="D15" s="52">
        <v>4531.6</v>
      </c>
      <c r="E15" s="52">
        <v>4531.6</v>
      </c>
      <c r="F15" s="52">
        <v>4531.6</v>
      </c>
      <c r="G15" s="52">
        <v>0</v>
      </c>
    </row>
    <row r="16" spans="1:7" s="148" customFormat="1" ht="15.75">
      <c r="A16" s="147"/>
      <c r="B16" s="152" t="s">
        <v>5</v>
      </c>
      <c r="C16" s="52">
        <v>45205.24</v>
      </c>
      <c r="D16" s="52">
        <v>5011.12</v>
      </c>
      <c r="E16" s="52">
        <v>5011.12</v>
      </c>
      <c r="F16" s="52">
        <v>5011.12</v>
      </c>
      <c r="G16" s="52">
        <v>0</v>
      </c>
    </row>
    <row r="17" spans="1:7" s="148" customFormat="1" ht="15.75">
      <c r="A17" s="147"/>
      <c r="B17" s="152" t="s">
        <v>6</v>
      </c>
      <c r="C17" s="52">
        <v>45359.45</v>
      </c>
      <c r="D17" s="52">
        <v>4730.33</v>
      </c>
      <c r="E17" s="52">
        <v>4730.33</v>
      </c>
      <c r="F17" s="52">
        <v>4730.33</v>
      </c>
      <c r="G17" s="52">
        <v>0</v>
      </c>
    </row>
    <row r="18" spans="1:7" s="148" customFormat="1" ht="15.75">
      <c r="A18" s="147"/>
      <c r="B18" s="152" t="s">
        <v>7</v>
      </c>
      <c r="C18" s="52">
        <v>46305.24</v>
      </c>
      <c r="D18" s="52">
        <v>4827.98</v>
      </c>
      <c r="E18" s="52">
        <v>4827.98</v>
      </c>
      <c r="F18" s="52">
        <v>4827.98</v>
      </c>
      <c r="G18" s="52">
        <v>0</v>
      </c>
    </row>
    <row r="19" spans="1:7" s="148" customFormat="1" ht="15.75">
      <c r="A19" s="147"/>
      <c r="B19" s="152" t="s">
        <v>8</v>
      </c>
      <c r="C19" s="52">
        <v>45205.24</v>
      </c>
      <c r="D19" s="52">
        <v>4717.98</v>
      </c>
      <c r="E19" s="52">
        <v>4717.98</v>
      </c>
      <c r="F19" s="52">
        <v>4717.98</v>
      </c>
      <c r="G19" s="52">
        <v>0</v>
      </c>
    </row>
    <row r="20" spans="1:7" s="148" customFormat="1" ht="15.75">
      <c r="A20" s="147"/>
      <c r="B20" s="152" t="s">
        <v>9</v>
      </c>
      <c r="C20" s="52">
        <v>45205.24</v>
      </c>
      <c r="D20" s="52">
        <v>4717.98</v>
      </c>
      <c r="E20" s="52">
        <v>4717.98</v>
      </c>
      <c r="F20" s="52">
        <v>4717.98</v>
      </c>
      <c r="G20" s="52">
        <v>0</v>
      </c>
    </row>
    <row r="21" spans="1:7" s="148" customFormat="1" ht="15.75">
      <c r="A21" s="147"/>
      <c r="B21" s="152" t="s">
        <v>10</v>
      </c>
      <c r="C21" s="52">
        <v>45205.24</v>
      </c>
      <c r="D21" s="52">
        <v>4717.98</v>
      </c>
      <c r="E21" s="52">
        <v>4717.98</v>
      </c>
      <c r="F21" s="52">
        <v>4717.98</v>
      </c>
      <c r="G21" s="52">
        <v>0</v>
      </c>
    </row>
    <row r="22" spans="1:7" s="148" customFormat="1" ht="15.75">
      <c r="A22" s="147"/>
      <c r="B22" s="152" t="s">
        <v>11</v>
      </c>
      <c r="C22" s="52">
        <v>45205.24</v>
      </c>
      <c r="D22" s="52">
        <v>4717.98</v>
      </c>
      <c r="E22" s="52">
        <v>4717.98</v>
      </c>
      <c r="F22" s="52">
        <v>4717.98</v>
      </c>
      <c r="G22" s="52">
        <v>0</v>
      </c>
    </row>
    <row r="23" spans="1:7" s="148" customFormat="1" ht="15.75">
      <c r="A23" s="147"/>
      <c r="B23" s="152" t="s">
        <v>12</v>
      </c>
      <c r="C23" s="52">
        <v>45205.24</v>
      </c>
      <c r="D23" s="52">
        <v>4717.98</v>
      </c>
      <c r="E23" s="52">
        <v>4717.98</v>
      </c>
      <c r="F23" s="52">
        <v>4717.98</v>
      </c>
      <c r="G23" s="52">
        <v>0</v>
      </c>
    </row>
    <row r="24" spans="1:7" s="148" customFormat="1" ht="15.75">
      <c r="A24" s="147"/>
      <c r="B24" s="152" t="s">
        <v>13</v>
      </c>
      <c r="C24" s="52">
        <v>45205.24</v>
      </c>
      <c r="D24" s="52">
        <v>4717.98</v>
      </c>
      <c r="E24" s="52">
        <v>4717.98</v>
      </c>
      <c r="F24" s="52">
        <v>4717.98</v>
      </c>
      <c r="G24" s="52">
        <v>0</v>
      </c>
    </row>
    <row r="25" spans="1:11" s="148" customFormat="1" ht="15.75">
      <c r="A25" s="147"/>
      <c r="B25" s="152" t="s">
        <v>14</v>
      </c>
      <c r="C25" s="52">
        <v>45205.24</v>
      </c>
      <c r="D25" s="52">
        <v>4717.98</v>
      </c>
      <c r="E25" s="52">
        <v>4717.98</v>
      </c>
      <c r="F25" s="52">
        <v>4717.98</v>
      </c>
      <c r="G25" s="52">
        <v>0</v>
      </c>
      <c r="H25" s="147"/>
      <c r="I25" s="147"/>
      <c r="J25" s="147"/>
      <c r="K25" s="147"/>
    </row>
    <row r="26" spans="2:7" ht="15.75">
      <c r="B26" s="152" t="s">
        <v>15</v>
      </c>
      <c r="C26" s="52">
        <v>45205.24</v>
      </c>
      <c r="D26" s="52">
        <v>4717.98</v>
      </c>
      <c r="E26" s="52">
        <v>4717.98</v>
      </c>
      <c r="F26" s="52">
        <v>4717.98</v>
      </c>
      <c r="G26" s="52">
        <v>0</v>
      </c>
    </row>
    <row r="27" spans="2:7" ht="15.75">
      <c r="B27" s="152" t="s">
        <v>297</v>
      </c>
      <c r="C27" s="52">
        <v>2751.03</v>
      </c>
      <c r="D27" s="52">
        <v>220.08</v>
      </c>
      <c r="E27" s="52">
        <v>220.08</v>
      </c>
      <c r="F27" s="52">
        <v>220.08</v>
      </c>
      <c r="G27" s="52">
        <v>0</v>
      </c>
    </row>
    <row r="28" spans="2:7" ht="15.75">
      <c r="B28" s="153" t="s">
        <v>35</v>
      </c>
      <c r="C28" s="51">
        <f>SUM(C15:C27)</f>
        <v>545269.86</v>
      </c>
      <c r="D28" s="51">
        <f>SUM(D15:D27)</f>
        <v>57064.94999999998</v>
      </c>
      <c r="E28" s="51">
        <f>SUM(E15:E27)</f>
        <v>57064.94999999998</v>
      </c>
      <c r="F28" s="51">
        <f>SUM(F15:F27)</f>
        <v>57064.94999999998</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44006.98</v>
      </c>
      <c r="D38" s="52">
        <v>9617</v>
      </c>
      <c r="E38" s="52">
        <v>9617</v>
      </c>
      <c r="F38" s="52">
        <v>29.16</v>
      </c>
      <c r="G38" s="52">
        <v>9617</v>
      </c>
      <c r="H38" s="52"/>
    </row>
    <row r="39" spans="2:8" ht="15.75">
      <c r="B39" s="152" t="s">
        <v>5</v>
      </c>
      <c r="C39" s="52">
        <v>45205.24</v>
      </c>
      <c r="D39" s="52">
        <v>10009.67</v>
      </c>
      <c r="E39" s="52">
        <v>10009.67</v>
      </c>
      <c r="F39" s="52">
        <v>29.16</v>
      </c>
      <c r="G39" s="52">
        <v>10009.67</v>
      </c>
      <c r="H39" s="52"/>
    </row>
    <row r="40" spans="2:8" ht="15.75">
      <c r="B40" s="152" t="s">
        <v>6</v>
      </c>
      <c r="C40" s="52">
        <v>45359.45</v>
      </c>
      <c r="D40" s="52">
        <v>9979.05</v>
      </c>
      <c r="E40" s="52">
        <v>9979.05</v>
      </c>
      <c r="F40" s="52">
        <v>29.16</v>
      </c>
      <c r="G40" s="52">
        <v>9979.05</v>
      </c>
      <c r="H40" s="52"/>
    </row>
    <row r="41" spans="2:8" ht="15.75">
      <c r="B41" s="152" t="s">
        <v>7</v>
      </c>
      <c r="C41" s="52">
        <v>46305.24</v>
      </c>
      <c r="D41" s="52">
        <v>10187.15</v>
      </c>
      <c r="E41" s="52">
        <v>10187.15</v>
      </c>
      <c r="F41" s="52">
        <v>0</v>
      </c>
      <c r="G41" s="52">
        <v>10187.15</v>
      </c>
      <c r="H41" s="52"/>
    </row>
    <row r="42" spans="2:8" ht="15.75">
      <c r="B42" s="152" t="s">
        <v>8</v>
      </c>
      <c r="C42" s="52">
        <v>45205.24</v>
      </c>
      <c r="D42" s="52">
        <v>9945.14</v>
      </c>
      <c r="E42" s="52">
        <v>9945.14</v>
      </c>
      <c r="F42" s="52">
        <v>29.16</v>
      </c>
      <c r="G42" s="52">
        <v>9945.14</v>
      </c>
      <c r="H42" s="52"/>
    </row>
    <row r="43" spans="2:8" ht="15.75">
      <c r="B43" s="152" t="s">
        <v>9</v>
      </c>
      <c r="C43" s="52">
        <v>45205.24</v>
      </c>
      <c r="D43" s="52">
        <v>9945.14</v>
      </c>
      <c r="E43" s="52">
        <v>9945.14</v>
      </c>
      <c r="F43" s="52">
        <v>962.49</v>
      </c>
      <c r="G43" s="52">
        <v>9945.14</v>
      </c>
      <c r="H43" s="52"/>
    </row>
    <row r="44" spans="2:8" ht="15.75">
      <c r="B44" s="152" t="s">
        <v>10</v>
      </c>
      <c r="C44" s="52">
        <v>45205.24</v>
      </c>
      <c r="D44" s="52">
        <v>9945.14</v>
      </c>
      <c r="E44" s="52">
        <v>9945.14</v>
      </c>
      <c r="F44" s="52">
        <v>2029.16</v>
      </c>
      <c r="G44" s="52">
        <v>9945.14</v>
      </c>
      <c r="H44" s="52"/>
    </row>
    <row r="45" spans="2:8" ht="15.75">
      <c r="B45" s="152" t="s">
        <v>11</v>
      </c>
      <c r="C45" s="52">
        <v>45205.24</v>
      </c>
      <c r="D45" s="52">
        <v>9945.14</v>
      </c>
      <c r="E45" s="52">
        <v>9945.14</v>
      </c>
      <c r="F45" s="52">
        <v>2029.16</v>
      </c>
      <c r="G45" s="52">
        <v>9945.14</v>
      </c>
      <c r="H45" s="52"/>
    </row>
    <row r="46" spans="2:8" ht="15.75">
      <c r="B46" s="152" t="s">
        <v>12</v>
      </c>
      <c r="C46" s="52">
        <v>45205.24</v>
      </c>
      <c r="D46" s="52">
        <v>9945.14</v>
      </c>
      <c r="E46" s="52">
        <v>9945.14</v>
      </c>
      <c r="F46" s="52">
        <v>2029.16</v>
      </c>
      <c r="G46" s="52">
        <v>9945.14</v>
      </c>
      <c r="H46" s="52"/>
    </row>
    <row r="47" spans="2:8" ht="15.75">
      <c r="B47" s="152" t="s">
        <v>13</v>
      </c>
      <c r="C47" s="52">
        <v>45205.24</v>
      </c>
      <c r="D47" s="52">
        <v>9945.14</v>
      </c>
      <c r="E47" s="52">
        <v>9945.14</v>
      </c>
      <c r="F47" s="52">
        <v>1095.83</v>
      </c>
      <c r="G47" s="52">
        <v>9945.14</v>
      </c>
      <c r="H47" s="52"/>
    </row>
    <row r="48" spans="2:8" ht="15.75">
      <c r="B48" s="152" t="s">
        <v>14</v>
      </c>
      <c r="C48" s="52">
        <v>45205.24</v>
      </c>
      <c r="D48" s="52">
        <v>9945.14</v>
      </c>
      <c r="E48" s="52">
        <v>9945.14</v>
      </c>
      <c r="F48" s="52">
        <v>29.16</v>
      </c>
      <c r="G48" s="52">
        <v>9945.14</v>
      </c>
      <c r="H48" s="52"/>
    </row>
    <row r="49" spans="2:8" ht="15.75">
      <c r="B49" s="152" t="s">
        <v>15</v>
      </c>
      <c r="C49" s="52">
        <v>45205.24</v>
      </c>
      <c r="D49" s="52">
        <v>9945.14</v>
      </c>
      <c r="E49" s="52">
        <v>9945.14</v>
      </c>
      <c r="F49" s="52">
        <v>29.16</v>
      </c>
      <c r="G49" s="52">
        <v>9945.14</v>
      </c>
      <c r="H49" s="52"/>
    </row>
    <row r="50" spans="2:8" ht="15.75">
      <c r="B50" s="152" t="s">
        <v>297</v>
      </c>
      <c r="C50" s="52">
        <v>2751.03</v>
      </c>
      <c r="D50" s="52">
        <v>605.23</v>
      </c>
      <c r="E50" s="52">
        <v>605.23</v>
      </c>
      <c r="F50" s="52">
        <v>0</v>
      </c>
      <c r="G50" s="52">
        <v>605.23</v>
      </c>
      <c r="H50" s="52"/>
    </row>
    <row r="51" spans="2:8" ht="15.75">
      <c r="B51" s="153" t="s">
        <v>35</v>
      </c>
      <c r="C51" s="51">
        <f aca="true" t="shared" si="0" ref="C51:H51">SUM(C38:C50)</f>
        <v>545269.86</v>
      </c>
      <c r="D51" s="51">
        <f t="shared" si="0"/>
        <v>119959.21999999999</v>
      </c>
      <c r="E51" s="51">
        <f t="shared" si="0"/>
        <v>119959.21999999999</v>
      </c>
      <c r="F51" s="51">
        <f t="shared" si="0"/>
        <v>8320.759999999998</v>
      </c>
      <c r="G51" s="51">
        <f t="shared" si="0"/>
        <v>119959.21999999999</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C1">
      <selection activeCell="D12" sqref="D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175">
        <v>44036.14</v>
      </c>
      <c r="D12" s="175">
        <v>4500</v>
      </c>
      <c r="E12" s="32">
        <f>C12+D12</f>
        <v>48536.14</v>
      </c>
      <c r="F12" s="173"/>
      <c r="G12" s="174" t="s">
        <v>4</v>
      </c>
      <c r="H12" s="175">
        <v>8416.2</v>
      </c>
      <c r="I12" s="175">
        <v>0</v>
      </c>
      <c r="J12" s="32">
        <f>H12+I12</f>
        <v>8416.2</v>
      </c>
    </row>
    <row r="13" spans="1:10" s="147" customFormat="1" ht="15.75">
      <c r="A13" s="172"/>
      <c r="B13" s="174" t="s">
        <v>5</v>
      </c>
      <c r="C13" s="175">
        <v>45234.4</v>
      </c>
      <c r="D13" s="175">
        <v>4700</v>
      </c>
      <c r="E13" s="32">
        <f aca="true" t="shared" si="0" ref="E13:E24">C13+D13</f>
        <v>49934.4</v>
      </c>
      <c r="F13" s="173">
        <f>IF(C13="",1,0)</f>
        <v>0</v>
      </c>
      <c r="G13" s="174" t="s">
        <v>5</v>
      </c>
      <c r="H13" s="175">
        <v>7966.07</v>
      </c>
      <c r="I13" s="175">
        <v>0</v>
      </c>
      <c r="J13" s="32">
        <f aca="true" t="shared" si="1" ref="J13:J24">H13+I13</f>
        <v>7966.07</v>
      </c>
    </row>
    <row r="14" spans="1:10" s="147" customFormat="1" ht="15.75">
      <c r="A14" s="172"/>
      <c r="B14" s="174" t="s">
        <v>6</v>
      </c>
      <c r="C14" s="175">
        <v>45594.22</v>
      </c>
      <c r="D14" s="175">
        <v>4700</v>
      </c>
      <c r="E14" s="32">
        <f t="shared" si="0"/>
        <v>50294.22</v>
      </c>
      <c r="F14" s="173">
        <f>IF(C14="",1,0)</f>
        <v>0</v>
      </c>
      <c r="G14" s="174" t="s">
        <v>6</v>
      </c>
      <c r="H14" s="175">
        <v>7909.43</v>
      </c>
      <c r="I14" s="175">
        <v>0</v>
      </c>
      <c r="J14" s="32">
        <f t="shared" si="1"/>
        <v>7909.43</v>
      </c>
    </row>
    <row r="15" spans="1:10" s="147" customFormat="1" ht="15.75">
      <c r="A15" s="172"/>
      <c r="B15" s="174" t="s">
        <v>7</v>
      </c>
      <c r="C15" s="175">
        <v>46305.24</v>
      </c>
      <c r="D15" s="175">
        <v>4700</v>
      </c>
      <c r="E15" s="32">
        <f t="shared" si="0"/>
        <v>51005.24</v>
      </c>
      <c r="F15" s="173">
        <f>IF(C15="",1,0)</f>
        <v>0</v>
      </c>
      <c r="G15" s="174" t="s">
        <v>7</v>
      </c>
      <c r="H15" s="175">
        <v>8044.07</v>
      </c>
      <c r="I15" s="175">
        <v>0</v>
      </c>
      <c r="J15" s="32">
        <f t="shared" si="1"/>
        <v>8044.07</v>
      </c>
    </row>
    <row r="16" spans="2:10" ht="15.75">
      <c r="B16" s="174" t="s">
        <v>8</v>
      </c>
      <c r="C16" s="175">
        <v>45234.4</v>
      </c>
      <c r="D16" s="175">
        <v>4700</v>
      </c>
      <c r="E16" s="32">
        <f t="shared" si="0"/>
        <v>49934.4</v>
      </c>
      <c r="G16" s="174" t="s">
        <v>8</v>
      </c>
      <c r="H16" s="175">
        <v>7419.56</v>
      </c>
      <c r="I16" s="175">
        <v>0</v>
      </c>
      <c r="J16" s="32">
        <f t="shared" si="1"/>
        <v>7419.56</v>
      </c>
    </row>
    <row r="17" spans="2:10" ht="15.75">
      <c r="B17" s="174" t="s">
        <v>9</v>
      </c>
      <c r="C17" s="175">
        <v>45234.4</v>
      </c>
      <c r="D17" s="175">
        <v>4700</v>
      </c>
      <c r="E17" s="32">
        <f t="shared" si="0"/>
        <v>49934.4</v>
      </c>
      <c r="G17" s="174" t="s">
        <v>9</v>
      </c>
      <c r="H17" s="175">
        <v>7384.07</v>
      </c>
      <c r="I17" s="175">
        <v>0</v>
      </c>
      <c r="J17" s="32">
        <f t="shared" si="1"/>
        <v>7384.07</v>
      </c>
    </row>
    <row r="18" spans="2:10" ht="15.75">
      <c r="B18" s="174" t="s">
        <v>10</v>
      </c>
      <c r="C18" s="175">
        <v>45234.4</v>
      </c>
      <c r="D18" s="175">
        <v>4700</v>
      </c>
      <c r="E18" s="32">
        <f t="shared" si="0"/>
        <v>49934.4</v>
      </c>
      <c r="G18" s="174" t="s">
        <v>10</v>
      </c>
      <c r="H18" s="175">
        <v>7384.07</v>
      </c>
      <c r="I18" s="175">
        <v>0</v>
      </c>
      <c r="J18" s="32">
        <f t="shared" si="1"/>
        <v>7384.07</v>
      </c>
    </row>
    <row r="19" spans="2:10" ht="15.75">
      <c r="B19" s="174" t="s">
        <v>11</v>
      </c>
      <c r="C19" s="175">
        <v>45234.4</v>
      </c>
      <c r="D19" s="175">
        <v>4700</v>
      </c>
      <c r="E19" s="32">
        <f t="shared" si="0"/>
        <v>49934.4</v>
      </c>
      <c r="G19" s="174" t="s">
        <v>11</v>
      </c>
      <c r="H19" s="175">
        <v>7384.07</v>
      </c>
      <c r="I19" s="175">
        <v>0</v>
      </c>
      <c r="J19" s="32">
        <f t="shared" si="1"/>
        <v>7384.07</v>
      </c>
    </row>
    <row r="20" spans="2:10" ht="15.75">
      <c r="B20" s="174" t="s">
        <v>12</v>
      </c>
      <c r="C20" s="175">
        <v>45234.4</v>
      </c>
      <c r="D20" s="175">
        <v>4700</v>
      </c>
      <c r="E20" s="32">
        <f t="shared" si="0"/>
        <v>49934.4</v>
      </c>
      <c r="G20" s="174" t="s">
        <v>12</v>
      </c>
      <c r="H20" s="175">
        <v>7384.07</v>
      </c>
      <c r="I20" s="175">
        <v>0</v>
      </c>
      <c r="J20" s="32">
        <f t="shared" si="1"/>
        <v>7384.07</v>
      </c>
    </row>
    <row r="21" spans="2:10" ht="15.75">
      <c r="B21" s="174" t="s">
        <v>13</v>
      </c>
      <c r="C21" s="175">
        <v>45234.4</v>
      </c>
      <c r="D21" s="175">
        <v>4700</v>
      </c>
      <c r="E21" s="32">
        <f t="shared" si="0"/>
        <v>49934.4</v>
      </c>
      <c r="G21" s="174" t="s">
        <v>13</v>
      </c>
      <c r="H21" s="175">
        <v>7384.07</v>
      </c>
      <c r="I21" s="175">
        <v>0</v>
      </c>
      <c r="J21" s="32">
        <f t="shared" si="1"/>
        <v>7384.07</v>
      </c>
    </row>
    <row r="22" spans="2:10" ht="15.75">
      <c r="B22" s="174" t="s">
        <v>14</v>
      </c>
      <c r="C22" s="175">
        <v>45234.4</v>
      </c>
      <c r="D22" s="175">
        <v>4700</v>
      </c>
      <c r="E22" s="32">
        <f t="shared" si="0"/>
        <v>49934.4</v>
      </c>
      <c r="G22" s="174" t="s">
        <v>14</v>
      </c>
      <c r="H22" s="175">
        <v>7384.07</v>
      </c>
      <c r="I22" s="175">
        <v>0</v>
      </c>
      <c r="J22" s="32">
        <f t="shared" si="1"/>
        <v>7384.07</v>
      </c>
    </row>
    <row r="23" spans="2:10" ht="15.75">
      <c r="B23" s="174" t="s">
        <v>15</v>
      </c>
      <c r="C23" s="175">
        <v>45234.4</v>
      </c>
      <c r="D23" s="175">
        <v>4700</v>
      </c>
      <c r="E23" s="32">
        <f t="shared" si="0"/>
        <v>49934.4</v>
      </c>
      <c r="G23" s="174" t="s">
        <v>15</v>
      </c>
      <c r="H23" s="175">
        <v>7384.07</v>
      </c>
      <c r="I23" s="175">
        <v>0</v>
      </c>
      <c r="J23" s="32">
        <f t="shared" si="1"/>
        <v>7384.07</v>
      </c>
    </row>
    <row r="24" spans="2:10" ht="15.75">
      <c r="B24" s="174" t="s">
        <v>297</v>
      </c>
      <c r="C24" s="175">
        <v>2751.03</v>
      </c>
      <c r="D24" s="175">
        <v>4700</v>
      </c>
      <c r="E24" s="32">
        <f t="shared" si="0"/>
        <v>7451.030000000001</v>
      </c>
      <c r="G24" s="174" t="s">
        <v>297</v>
      </c>
      <c r="H24" s="175">
        <v>7384.07</v>
      </c>
      <c r="I24" s="175">
        <v>0</v>
      </c>
      <c r="J24" s="32">
        <f t="shared" si="1"/>
        <v>7384.07</v>
      </c>
    </row>
    <row r="25" spans="2:10" ht="15.75">
      <c r="B25" s="177" t="s">
        <v>35</v>
      </c>
      <c r="C25" s="30">
        <f>SUM(C12:C24)</f>
        <v>545796.2300000001</v>
      </c>
      <c r="D25" s="30">
        <f>SUM(D12:D24)</f>
        <v>60900</v>
      </c>
      <c r="E25" s="30">
        <f>SUM(E12:E24)</f>
        <v>606696.2300000001</v>
      </c>
      <c r="G25" s="177" t="s">
        <v>35</v>
      </c>
      <c r="H25" s="30">
        <f>SUM(H12:H24)</f>
        <v>98827.89000000001</v>
      </c>
      <c r="I25" s="30">
        <f>SUM(I12:I24)</f>
        <v>0</v>
      </c>
      <c r="J25" s="30">
        <f>SUM(J12:J24)</f>
        <v>98827.89000000001</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827096.51</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827096.51</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678976.27</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148120.24</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827096.51</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4500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4700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4700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4700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4700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4700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4700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4700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4700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4700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4700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4700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PORTARIA N. 5/2015</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PORTARIA N. 9/2016</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PORTARIA N. 9/2016</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PORTARIA N. 9/2016</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PORTARIA N. 9/2016</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PORTARIA N. 9/2016</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PORTARIA N. 9/2016</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PORTARIA N. 9/2016</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PORTARIA N. 9/2016</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PORTARIA N. 9/2016</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PORTARIA N. 9/2016</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PORTARIA N. 9/2016</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PORTARIA N. 9/2016</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40500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42300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42300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42300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42100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42100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42300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41900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42300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42300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42300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42300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678976.27</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4500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4700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4700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4700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4700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4700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4700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4700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4700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4700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4700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4700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PORTARIA N. 5/2015</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PORTARIA N. 9/2016</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PORTARIA N. 9/2016</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PORTARIA N. 9/2016</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PORTARIA N. 9/2016</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PORTARIA N. 9/2016</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PORTARIA N. 9/2016</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PORTARIA N. 9/2016</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PORTARIA N. 9/2016</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PORTARIA N. 9/2016</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PORTARIA N. 9/2016</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PORTARIA N. 9/2016</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PORTARIA N. 9/2016</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4500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4700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4700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4700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4700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4700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4700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4700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4700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4700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4700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4700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4700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Luiz Francisco de Vasconcelos Jumior</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f>'08'!D10</f>
        <v>0</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2453202456</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praça dezesseis de março,61 - centro ferreiros</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42370</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Julierme Barbosa Xavier</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julierme@gmail.com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36314597</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0</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7966.07</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7909.43</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8044.07</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8029.41</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7384.07</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7384.07</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7384.07</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7384.07</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7384.07</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7384.07</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7384.07</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7384.07</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853.19</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876.27</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870.04</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884.85</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847.74</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812.25</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812.25</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812.25</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812.25</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812.25</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812.25</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884.82</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812.25</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853.19</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876.27</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870.04</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884.85</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847.74</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812.25</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812.25</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812.25</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812.25</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812.25</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812.25</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884.82</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812.25</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853.19</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876.27</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870.04</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884.85</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847.74</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812.25</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812.25</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812.25</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812.25</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812.25</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812.25</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884.82</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812.25</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8416.2</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7966.07</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7909.43</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8044.07</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8029.41</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7384.07</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7384.07</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7384.07</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7384.07</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7384.07</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7384.07</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7384.07</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7384.07</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1692.41</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1738.2</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2101.44</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1755.23</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1681.62</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1611.22</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1611.22</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1611.22</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1611.22</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1611.22</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1611.22</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1755.22</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1611.21</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1692.41</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1738.2</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2101.44</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1755.23</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1681.62</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1611.22</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1611.22</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1611.22</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1611.22</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1611.22</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1611.22</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1755.22</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1611.21</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1576.07</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1576.07</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2101.43</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1755.22</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1681.61</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1611.21</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1611.21</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1596.69</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1576.07</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1576.07</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1576.07</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1576.07</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1576.07</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1692.41</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1738.2</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2101.44</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1755.23</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1681.62</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1611.22</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1611.22</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1611.22</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1611.22</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1611.22</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1611.22</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1755.22</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1611.21</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712, de de 24/11/2005</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0</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21.82</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10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44006.98</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45205.24</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45359.45</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46305.24</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45205.24</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45205.24</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45205.24</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45205.24</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45205.24</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45205.24</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45205.24</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45205.24</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2751.03</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4531.6</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5011.12</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4730.33</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4827.98</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4717.98</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4717.98</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4717.98</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4717.98</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4717.98</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4717.98</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4717.98</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4717.98</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220.08</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4531.6</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5011.12</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4730.33</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4827.98</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4717.98</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4717.98</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4717.98</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4717.98</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4717.98</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4717.98</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4717.98</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4717.98</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220.08</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4531.6</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5011.12</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4730.33</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4827.98</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4717.98</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4717.98</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4717.98</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4717.98</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4717.98</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4717.98</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4717.98</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4717.98</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220.08</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44006.98</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45205.24</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45359.45</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46305.24</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45205.24</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45205.24</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45205.24</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45205.24</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45205.24</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45205.24</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45205.24</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45205.24</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2751.03</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9617</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10009.67</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9979.05</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10187.15</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9945.14</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9945.14</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9945.14</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9945.14</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9945.14</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9945.14</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9945.14</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9945.14</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605.23</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9617</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10009.67</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9979.05</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10187.15</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9945.14</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9945.14</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9945.14</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9945.14</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9945.14</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9945.14</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9945.14</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9945.14</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605.23</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29.16</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29.16</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29.16</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0</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29.16</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962.49</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2029.16</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2029.16</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2029.16</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1095.83</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29.16</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29.16</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9617</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10009.67</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9979.05</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10187.15</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9945.14</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9945.14</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9945.14</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9945.14</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9945.14</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9945.14</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9945.14</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9945.14</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605.23</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44036.14</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45234.4</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45594.22</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46305.24</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45234.4</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45234.4</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45234.4</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45234.4</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45234.4</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45234.4</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45234.4</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45234.4</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2751.03</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4500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4700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4700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4700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4700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4700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4700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4700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4700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4700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4700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4700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4700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8416.2</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7966.07</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7909.43</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8044.07</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7419.56</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7384.07</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7384.07</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7384.07</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7384.07</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7384.07</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7384.07</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7384.07</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7384.07</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61" stopIfTrue="1">
      <formula>AND(#REF!&lt;&gt;"x",J16&lt;&gt;E332)</formula>
    </cfRule>
  </conditionalFormatting>
  <conditionalFormatting sqref="K77:K102 K133:K145">
    <cfRule type="expression" priority="99" dxfId="61" stopIfTrue="1">
      <formula>AND(#REF!&lt;&gt;"x",K77&lt;&gt;E393)</formula>
    </cfRule>
  </conditionalFormatting>
  <conditionalFormatting sqref="J220:K238 J280:K318 J146:J158">
    <cfRule type="expression" priority="100" dxfId="61" stopIfTrue="1">
      <formula>AND(#REF!&lt;&gt;"x",J146&lt;&gt;E475)</formula>
    </cfRule>
  </conditionalFormatting>
  <conditionalFormatting sqref="J5:K15">
    <cfRule type="expression" priority="101" dxfId="61" stopIfTrue="1">
      <formula>AND(#REF!&lt;&gt;"x",J5&lt;&gt;E322)</formula>
    </cfRule>
  </conditionalFormatting>
  <conditionalFormatting sqref="K16">
    <cfRule type="expression" priority="1" dxfId="61"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22" sqref="B2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INCOMPLETO</v>
      </c>
      <c r="J16" s="167" t="b">
        <v>0</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FERREIROS</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36314597</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FERREIROS</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c r="E12" s="26"/>
      <c r="F12" s="26"/>
    </row>
    <row r="13" spans="1:6" s="27" customFormat="1" ht="15.75">
      <c r="A13" s="22"/>
      <c r="B13" s="49" t="s">
        <v>542</v>
      </c>
      <c r="D13" s="52">
        <v>678976.27</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FERREIROS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506</v>
      </c>
      <c r="F10" s="104">
        <v>5</v>
      </c>
      <c r="G10" s="105">
        <v>2015</v>
      </c>
      <c r="H10" s="52">
        <v>4500</v>
      </c>
      <c r="I10" s="5"/>
      <c r="J10" s="5"/>
      <c r="L10" s="103" t="s">
        <v>503</v>
      </c>
    </row>
    <row r="11" spans="2:12" ht="15.75">
      <c r="B11" s="55" t="s">
        <v>285</v>
      </c>
      <c r="C11" s="56" t="s">
        <v>5</v>
      </c>
      <c r="D11" s="58" t="s">
        <v>544</v>
      </c>
      <c r="E11" s="62" t="s">
        <v>506</v>
      </c>
      <c r="F11" s="104">
        <v>9</v>
      </c>
      <c r="G11" s="105">
        <v>2016</v>
      </c>
      <c r="H11" s="52">
        <v>4700</v>
      </c>
      <c r="I11" s="5"/>
      <c r="J11" s="5"/>
      <c r="L11" s="102" t="s">
        <v>504</v>
      </c>
    </row>
    <row r="12" spans="2:12" ht="15.75">
      <c r="B12" s="55" t="s">
        <v>286</v>
      </c>
      <c r="C12" s="56" t="s">
        <v>6</v>
      </c>
      <c r="D12" s="58" t="s">
        <v>544</v>
      </c>
      <c r="E12" s="62" t="s">
        <v>506</v>
      </c>
      <c r="F12" s="104">
        <v>9</v>
      </c>
      <c r="G12" s="105">
        <v>2016</v>
      </c>
      <c r="H12" s="52">
        <v>4700</v>
      </c>
      <c r="I12" s="5"/>
      <c r="J12" s="5"/>
      <c r="L12" s="102" t="s">
        <v>505</v>
      </c>
    </row>
    <row r="13" spans="2:12" ht="15.75">
      <c r="B13" s="55" t="s">
        <v>287</v>
      </c>
      <c r="C13" s="56" t="s">
        <v>7</v>
      </c>
      <c r="D13" s="58" t="s">
        <v>544</v>
      </c>
      <c r="E13" s="62" t="s">
        <v>506</v>
      </c>
      <c r="F13" s="104">
        <v>9</v>
      </c>
      <c r="G13" s="105">
        <v>2016</v>
      </c>
      <c r="H13" s="52">
        <v>4700</v>
      </c>
      <c r="I13" s="5"/>
      <c r="J13" s="5"/>
      <c r="L13" s="102" t="s">
        <v>506</v>
      </c>
    </row>
    <row r="14" spans="2:10" ht="15.75">
      <c r="B14" s="55" t="s">
        <v>288</v>
      </c>
      <c r="C14" s="56" t="s">
        <v>8</v>
      </c>
      <c r="D14" s="58" t="s">
        <v>544</v>
      </c>
      <c r="E14" s="62" t="s">
        <v>506</v>
      </c>
      <c r="F14" s="104">
        <v>9</v>
      </c>
      <c r="G14" s="105">
        <v>2016</v>
      </c>
      <c r="H14" s="52">
        <v>4700</v>
      </c>
      <c r="I14" s="5"/>
      <c r="J14" s="5"/>
    </row>
    <row r="15" spans="2:10" ht="15.75">
      <c r="B15" s="55" t="s">
        <v>289</v>
      </c>
      <c r="C15" s="56" t="s">
        <v>9</v>
      </c>
      <c r="D15" s="58" t="s">
        <v>544</v>
      </c>
      <c r="E15" s="62" t="s">
        <v>506</v>
      </c>
      <c r="F15" s="104">
        <v>9</v>
      </c>
      <c r="G15" s="105">
        <v>2016</v>
      </c>
      <c r="H15" s="52">
        <v>4700</v>
      </c>
      <c r="I15" s="5"/>
      <c r="J15" s="5"/>
    </row>
    <row r="16" spans="2:10" ht="15.75">
      <c r="B16" s="55" t="s">
        <v>290</v>
      </c>
      <c r="C16" s="56" t="s">
        <v>10</v>
      </c>
      <c r="D16" s="58" t="s">
        <v>544</v>
      </c>
      <c r="E16" s="62" t="s">
        <v>506</v>
      </c>
      <c r="F16" s="104">
        <v>9</v>
      </c>
      <c r="G16" s="105">
        <v>2016</v>
      </c>
      <c r="H16" s="52">
        <v>4700</v>
      </c>
      <c r="I16" s="5"/>
      <c r="J16" s="5"/>
    </row>
    <row r="17" spans="2:10" ht="15.75">
      <c r="B17" s="55" t="s">
        <v>291</v>
      </c>
      <c r="C17" s="56" t="s">
        <v>11</v>
      </c>
      <c r="D17" s="58" t="s">
        <v>544</v>
      </c>
      <c r="E17" s="62" t="s">
        <v>506</v>
      </c>
      <c r="F17" s="104">
        <v>9</v>
      </c>
      <c r="G17" s="105">
        <v>2016</v>
      </c>
      <c r="H17" s="52">
        <v>4700</v>
      </c>
      <c r="I17" s="5"/>
      <c r="J17" s="5"/>
    </row>
    <row r="18" spans="2:10" ht="15.75">
      <c r="B18" s="55" t="s">
        <v>292</v>
      </c>
      <c r="C18" s="56" t="s">
        <v>12</v>
      </c>
      <c r="D18" s="58" t="s">
        <v>544</v>
      </c>
      <c r="E18" s="62" t="s">
        <v>506</v>
      </c>
      <c r="F18" s="104">
        <v>9</v>
      </c>
      <c r="G18" s="105">
        <v>2016</v>
      </c>
      <c r="H18" s="52">
        <v>4700</v>
      </c>
      <c r="I18" s="5"/>
      <c r="J18" s="5"/>
    </row>
    <row r="19" spans="2:10" ht="15.75">
      <c r="B19" s="55" t="s">
        <v>293</v>
      </c>
      <c r="C19" s="56" t="s">
        <v>13</v>
      </c>
      <c r="D19" s="58" t="s">
        <v>544</v>
      </c>
      <c r="E19" s="62" t="s">
        <v>506</v>
      </c>
      <c r="F19" s="104">
        <v>9</v>
      </c>
      <c r="G19" s="105">
        <v>2016</v>
      </c>
      <c r="H19" s="52">
        <v>4700</v>
      </c>
      <c r="I19" s="5"/>
      <c r="J19" s="5"/>
    </row>
    <row r="20" spans="2:10" ht="15.75">
      <c r="B20" s="55" t="s">
        <v>294</v>
      </c>
      <c r="C20" s="56" t="s">
        <v>14</v>
      </c>
      <c r="D20" s="58" t="s">
        <v>544</v>
      </c>
      <c r="E20" s="62" t="s">
        <v>506</v>
      </c>
      <c r="F20" s="104">
        <v>9</v>
      </c>
      <c r="G20" s="105">
        <v>2016</v>
      </c>
      <c r="H20" s="52">
        <v>4700</v>
      </c>
      <c r="I20" s="5"/>
      <c r="J20" s="5"/>
    </row>
    <row r="21" spans="2:10" ht="15.75">
      <c r="B21" s="55" t="s">
        <v>295</v>
      </c>
      <c r="C21" s="56" t="s">
        <v>15</v>
      </c>
      <c r="D21" s="58" t="s">
        <v>544</v>
      </c>
      <c r="E21" s="62" t="s">
        <v>506</v>
      </c>
      <c r="F21" s="104">
        <v>9</v>
      </c>
      <c r="G21" s="105">
        <v>2016</v>
      </c>
      <c r="H21" s="52">
        <v>4700</v>
      </c>
      <c r="I21" s="5"/>
      <c r="J21" s="5"/>
    </row>
    <row r="22" spans="2:10" ht="15.75">
      <c r="B22" s="55" t="s">
        <v>296</v>
      </c>
      <c r="C22" s="56" t="s">
        <v>297</v>
      </c>
      <c r="D22" s="58" t="s">
        <v>544</v>
      </c>
      <c r="E22" s="62" t="s">
        <v>506</v>
      </c>
      <c r="F22" s="104">
        <v>9</v>
      </c>
      <c r="G22" s="105">
        <v>2016</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64" operator="equal" stopIfTrue="1">
      <formula>""</formula>
    </cfRule>
  </conditionalFormatting>
  <conditionalFormatting sqref="H10:H21">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FERREIROS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40500</v>
      </c>
      <c r="F10" s="5"/>
      <c r="G10" s="5"/>
      <c r="I10" s="103" t="s">
        <v>503</v>
      </c>
    </row>
    <row r="11" spans="2:9" ht="15.75">
      <c r="B11" s="55" t="s">
        <v>285</v>
      </c>
      <c r="C11" s="56" t="s">
        <v>5</v>
      </c>
      <c r="D11" s="63" t="s">
        <v>547</v>
      </c>
      <c r="E11" s="52">
        <v>42300</v>
      </c>
      <c r="F11" s="5"/>
      <c r="G11" s="5"/>
      <c r="I11" s="102" t="s">
        <v>504</v>
      </c>
    </row>
    <row r="12" spans="2:9" ht="15.75">
      <c r="B12" s="55" t="s">
        <v>286</v>
      </c>
      <c r="C12" s="56" t="s">
        <v>6</v>
      </c>
      <c r="D12" s="63" t="s">
        <v>547</v>
      </c>
      <c r="E12" s="52">
        <v>42300</v>
      </c>
      <c r="F12" s="5"/>
      <c r="G12" s="5"/>
      <c r="I12" s="102" t="s">
        <v>505</v>
      </c>
    </row>
    <row r="13" spans="2:9" ht="15.75">
      <c r="B13" s="55" t="s">
        <v>287</v>
      </c>
      <c r="C13" s="56" t="s">
        <v>7</v>
      </c>
      <c r="D13" s="63" t="s">
        <v>547</v>
      </c>
      <c r="E13" s="52">
        <v>42300</v>
      </c>
      <c r="F13" s="5"/>
      <c r="G13" s="5"/>
      <c r="I13" s="102" t="s">
        <v>506</v>
      </c>
    </row>
    <row r="14" spans="2:7" ht="15.75">
      <c r="B14" s="55" t="s">
        <v>288</v>
      </c>
      <c r="C14" s="56" t="s">
        <v>8</v>
      </c>
      <c r="D14" s="63" t="s">
        <v>547</v>
      </c>
      <c r="E14" s="52">
        <v>42100</v>
      </c>
      <c r="F14" s="5"/>
      <c r="G14" s="5"/>
    </row>
    <row r="15" spans="2:7" ht="15.75">
      <c r="B15" s="55" t="s">
        <v>289</v>
      </c>
      <c r="C15" s="56" t="s">
        <v>9</v>
      </c>
      <c r="D15" s="63" t="s">
        <v>547</v>
      </c>
      <c r="E15" s="52">
        <v>42100</v>
      </c>
      <c r="F15" s="5"/>
      <c r="G15" s="5"/>
    </row>
    <row r="16" spans="2:7" ht="15.75">
      <c r="B16" s="55" t="s">
        <v>290</v>
      </c>
      <c r="C16" s="56" t="s">
        <v>10</v>
      </c>
      <c r="D16" s="63" t="s">
        <v>547</v>
      </c>
      <c r="E16" s="52">
        <v>42300</v>
      </c>
      <c r="F16" s="5"/>
      <c r="G16" s="5"/>
    </row>
    <row r="17" spans="2:7" ht="15.75">
      <c r="B17" s="55" t="s">
        <v>291</v>
      </c>
      <c r="C17" s="56" t="s">
        <v>11</v>
      </c>
      <c r="D17" s="63" t="s">
        <v>547</v>
      </c>
      <c r="E17" s="52">
        <v>41900</v>
      </c>
      <c r="F17" s="5"/>
      <c r="G17" s="5"/>
    </row>
    <row r="18" spans="2:7" ht="15.75">
      <c r="B18" s="55" t="s">
        <v>292</v>
      </c>
      <c r="C18" s="56" t="s">
        <v>12</v>
      </c>
      <c r="D18" s="63" t="s">
        <v>547</v>
      </c>
      <c r="E18" s="52">
        <v>42300</v>
      </c>
      <c r="F18" s="5"/>
      <c r="G18" s="5"/>
    </row>
    <row r="19" spans="2:7" ht="15.75">
      <c r="B19" s="55" t="s">
        <v>293</v>
      </c>
      <c r="C19" s="56" t="s">
        <v>13</v>
      </c>
      <c r="D19" s="63" t="s">
        <v>547</v>
      </c>
      <c r="E19" s="52">
        <v>42300</v>
      </c>
      <c r="F19" s="5"/>
      <c r="G19" s="5"/>
    </row>
    <row r="20" spans="2:7" ht="15.75">
      <c r="B20" s="55" t="s">
        <v>294</v>
      </c>
      <c r="C20" s="56" t="s">
        <v>14</v>
      </c>
      <c r="D20" s="63" t="s">
        <v>547</v>
      </c>
      <c r="E20" s="52">
        <v>42300</v>
      </c>
      <c r="F20" s="5"/>
      <c r="G20" s="5"/>
    </row>
    <row r="21" spans="2:7" ht="15.75">
      <c r="B21" s="55" t="s">
        <v>295</v>
      </c>
      <c r="C21" s="56" t="s">
        <v>15</v>
      </c>
      <c r="D21" s="63" t="s">
        <v>547</v>
      </c>
      <c r="E21" s="52">
        <v>42300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FERREIROS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506</v>
      </c>
      <c r="F10" s="104">
        <v>5</v>
      </c>
      <c r="G10" s="105">
        <v>2015</v>
      </c>
      <c r="H10" s="52">
        <v>4500</v>
      </c>
      <c r="I10" s="5"/>
      <c r="J10" s="5"/>
      <c r="L10" s="103" t="s">
        <v>503</v>
      </c>
    </row>
    <row r="11" spans="2:12" ht="15.75">
      <c r="B11" s="55" t="s">
        <v>285</v>
      </c>
      <c r="C11" s="56" t="s">
        <v>5</v>
      </c>
      <c r="D11" s="58" t="s">
        <v>548</v>
      </c>
      <c r="E11" s="62" t="s">
        <v>506</v>
      </c>
      <c r="F11" s="104">
        <v>9</v>
      </c>
      <c r="G11" s="105">
        <v>2016</v>
      </c>
      <c r="H11" s="52">
        <v>4700</v>
      </c>
      <c r="I11" s="5"/>
      <c r="J11" s="5"/>
      <c r="L11" s="102" t="s">
        <v>504</v>
      </c>
    </row>
    <row r="12" spans="2:12" ht="15.75">
      <c r="B12" s="55" t="s">
        <v>286</v>
      </c>
      <c r="C12" s="56" t="s">
        <v>6</v>
      </c>
      <c r="D12" s="58" t="s">
        <v>548</v>
      </c>
      <c r="E12" s="62" t="s">
        <v>506</v>
      </c>
      <c r="F12" s="104">
        <v>9</v>
      </c>
      <c r="G12" s="105">
        <v>2016</v>
      </c>
      <c r="H12" s="52">
        <v>4700</v>
      </c>
      <c r="I12" s="5"/>
      <c r="J12" s="5"/>
      <c r="L12" s="102" t="s">
        <v>505</v>
      </c>
    </row>
    <row r="13" spans="2:12" ht="15.75">
      <c r="B13" s="55" t="s">
        <v>287</v>
      </c>
      <c r="C13" s="56" t="s">
        <v>7</v>
      </c>
      <c r="D13" s="58" t="s">
        <v>548</v>
      </c>
      <c r="E13" s="62" t="s">
        <v>506</v>
      </c>
      <c r="F13" s="104">
        <v>9</v>
      </c>
      <c r="G13" s="105">
        <v>2016</v>
      </c>
      <c r="H13" s="52">
        <v>4700</v>
      </c>
      <c r="I13" s="5"/>
      <c r="J13" s="5"/>
      <c r="L13" s="102" t="s">
        <v>506</v>
      </c>
    </row>
    <row r="14" spans="2:10" ht="15.75">
      <c r="B14" s="55" t="s">
        <v>288</v>
      </c>
      <c r="C14" s="56" t="s">
        <v>8</v>
      </c>
      <c r="D14" s="58" t="s">
        <v>548</v>
      </c>
      <c r="E14" s="62" t="s">
        <v>506</v>
      </c>
      <c r="F14" s="104">
        <v>9</v>
      </c>
      <c r="G14" s="105">
        <v>2016</v>
      </c>
      <c r="H14" s="52">
        <v>4700</v>
      </c>
      <c r="I14" s="5"/>
      <c r="J14" s="5"/>
    </row>
    <row r="15" spans="2:10" ht="15.75">
      <c r="B15" s="55" t="s">
        <v>289</v>
      </c>
      <c r="C15" s="56" t="s">
        <v>9</v>
      </c>
      <c r="D15" s="58" t="s">
        <v>548</v>
      </c>
      <c r="E15" s="62" t="s">
        <v>506</v>
      </c>
      <c r="F15" s="104">
        <v>9</v>
      </c>
      <c r="G15" s="105">
        <v>2016</v>
      </c>
      <c r="H15" s="52">
        <v>4700</v>
      </c>
      <c r="I15" s="5"/>
      <c r="J15" s="5"/>
    </row>
    <row r="16" spans="2:10" ht="15.75">
      <c r="B16" s="55" t="s">
        <v>290</v>
      </c>
      <c r="C16" s="56" t="s">
        <v>10</v>
      </c>
      <c r="D16" s="58" t="s">
        <v>548</v>
      </c>
      <c r="E16" s="62" t="s">
        <v>506</v>
      </c>
      <c r="F16" s="104">
        <v>9</v>
      </c>
      <c r="G16" s="105">
        <v>2016</v>
      </c>
      <c r="H16" s="52">
        <v>4700</v>
      </c>
      <c r="I16" s="5"/>
      <c r="J16" s="5"/>
    </row>
    <row r="17" spans="2:10" ht="15.75">
      <c r="B17" s="55" t="s">
        <v>291</v>
      </c>
      <c r="C17" s="56" t="s">
        <v>11</v>
      </c>
      <c r="D17" s="58" t="s">
        <v>548</v>
      </c>
      <c r="E17" s="62" t="s">
        <v>506</v>
      </c>
      <c r="F17" s="104">
        <v>9</v>
      </c>
      <c r="G17" s="105">
        <v>2016</v>
      </c>
      <c r="H17" s="52">
        <v>4700</v>
      </c>
      <c r="I17" s="5"/>
      <c r="J17" s="5"/>
    </row>
    <row r="18" spans="2:10" ht="15.75">
      <c r="B18" s="55" t="s">
        <v>292</v>
      </c>
      <c r="C18" s="56" t="s">
        <v>12</v>
      </c>
      <c r="D18" s="58" t="s">
        <v>548</v>
      </c>
      <c r="E18" s="62" t="s">
        <v>506</v>
      </c>
      <c r="F18" s="104">
        <v>9</v>
      </c>
      <c r="G18" s="105">
        <v>2016</v>
      </c>
      <c r="H18" s="52">
        <v>4700</v>
      </c>
      <c r="I18" s="5"/>
      <c r="J18" s="5"/>
    </row>
    <row r="19" spans="2:10" ht="15.75">
      <c r="B19" s="55" t="s">
        <v>293</v>
      </c>
      <c r="C19" s="56" t="s">
        <v>13</v>
      </c>
      <c r="D19" s="58" t="s">
        <v>548</v>
      </c>
      <c r="E19" s="62" t="s">
        <v>506</v>
      </c>
      <c r="F19" s="104">
        <v>9</v>
      </c>
      <c r="G19" s="105">
        <v>2016</v>
      </c>
      <c r="H19" s="52">
        <v>4700</v>
      </c>
      <c r="I19" s="5"/>
      <c r="J19" s="5"/>
    </row>
    <row r="20" spans="2:10" ht="15.75">
      <c r="B20" s="55" t="s">
        <v>294</v>
      </c>
      <c r="C20" s="56" t="s">
        <v>14</v>
      </c>
      <c r="D20" s="58" t="s">
        <v>548</v>
      </c>
      <c r="E20" s="62" t="s">
        <v>506</v>
      </c>
      <c r="F20" s="104">
        <v>9</v>
      </c>
      <c r="G20" s="105">
        <v>2016</v>
      </c>
      <c r="H20" s="52">
        <v>4700</v>
      </c>
      <c r="I20" s="5"/>
      <c r="J20" s="5"/>
    </row>
    <row r="21" spans="2:10" ht="15.75">
      <c r="B21" s="55" t="s">
        <v>295</v>
      </c>
      <c r="C21" s="56" t="s">
        <v>15</v>
      </c>
      <c r="D21" s="58" t="s">
        <v>548</v>
      </c>
      <c r="E21" s="62" t="s">
        <v>506</v>
      </c>
      <c r="F21" s="104">
        <v>9</v>
      </c>
      <c r="G21" s="105">
        <v>2016</v>
      </c>
      <c r="H21" s="52">
        <v>4700</v>
      </c>
      <c r="I21" s="5"/>
      <c r="J21" s="5"/>
    </row>
    <row r="22" spans="2:10" ht="15.75">
      <c r="B22" s="55" t="s">
        <v>296</v>
      </c>
      <c r="C22" s="56" t="s">
        <v>297</v>
      </c>
      <c r="D22" s="58" t="s">
        <v>548</v>
      </c>
      <c r="E22" s="62" t="s">
        <v>506</v>
      </c>
      <c r="F22" s="104">
        <v>9</v>
      </c>
      <c r="G22" s="105">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G22">
    <cfRule type="cellIs" priority="2" dxfId="64" operator="equal" stopIfTrue="1">
      <formula>""</formula>
    </cfRule>
  </conditionalFormatting>
  <conditionalFormatting sqref="H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FERREIROS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4500</v>
      </c>
      <c r="F10" s="5"/>
      <c r="G10" s="5"/>
      <c r="I10" s="103" t="s">
        <v>503</v>
      </c>
    </row>
    <row r="11" spans="2:9" ht="15.75">
      <c r="B11" s="55" t="s">
        <v>285</v>
      </c>
      <c r="C11" s="56" t="s">
        <v>5</v>
      </c>
      <c r="D11" s="58" t="s">
        <v>548</v>
      </c>
      <c r="E11" s="52">
        <v>4700</v>
      </c>
      <c r="F11" s="5"/>
      <c r="G11" s="5"/>
      <c r="I11" s="102" t="s">
        <v>504</v>
      </c>
    </row>
    <row r="12" spans="2:9" ht="15.75">
      <c r="B12" s="55" t="s">
        <v>286</v>
      </c>
      <c r="C12" s="56" t="s">
        <v>6</v>
      </c>
      <c r="D12" s="58" t="s">
        <v>548</v>
      </c>
      <c r="E12" s="52">
        <v>4700</v>
      </c>
      <c r="F12" s="5"/>
      <c r="G12" s="5"/>
      <c r="I12" s="102" t="s">
        <v>505</v>
      </c>
    </row>
    <row r="13" spans="2:9" ht="15.75">
      <c r="B13" s="55" t="s">
        <v>287</v>
      </c>
      <c r="C13" s="56" t="s">
        <v>7</v>
      </c>
      <c r="D13" s="58" t="s">
        <v>548</v>
      </c>
      <c r="E13" s="52">
        <v>4700</v>
      </c>
      <c r="F13" s="5"/>
      <c r="G13" s="5"/>
      <c r="I13" s="102" t="s">
        <v>506</v>
      </c>
    </row>
    <row r="14" spans="2:7" ht="15.75">
      <c r="B14" s="55" t="s">
        <v>288</v>
      </c>
      <c r="C14" s="56" t="s">
        <v>8</v>
      </c>
      <c r="D14" s="58" t="s">
        <v>548</v>
      </c>
      <c r="E14" s="52">
        <v>4700</v>
      </c>
      <c r="F14" s="5"/>
      <c r="G14" s="5"/>
    </row>
    <row r="15" spans="2:7" ht="15.75">
      <c r="B15" s="55" t="s">
        <v>289</v>
      </c>
      <c r="C15" s="56" t="s">
        <v>9</v>
      </c>
      <c r="D15" s="58" t="s">
        <v>548</v>
      </c>
      <c r="E15" s="52">
        <v>4700</v>
      </c>
      <c r="F15" s="5"/>
      <c r="G15" s="5"/>
    </row>
    <row r="16" spans="2:7" ht="15.75">
      <c r="B16" s="55" t="s">
        <v>290</v>
      </c>
      <c r="C16" s="56" t="s">
        <v>10</v>
      </c>
      <c r="D16" s="58" t="s">
        <v>548</v>
      </c>
      <c r="E16" s="52">
        <v>4700</v>
      </c>
      <c r="F16" s="5"/>
      <c r="G16" s="5"/>
    </row>
    <row r="17" spans="2:7" ht="15.75">
      <c r="B17" s="55" t="s">
        <v>291</v>
      </c>
      <c r="C17" s="56" t="s">
        <v>11</v>
      </c>
      <c r="D17" s="58" t="s">
        <v>548</v>
      </c>
      <c r="E17" s="52">
        <v>4700</v>
      </c>
      <c r="F17" s="5"/>
      <c r="G17" s="5"/>
    </row>
    <row r="18" spans="2:7" ht="15.75">
      <c r="B18" s="55" t="s">
        <v>292</v>
      </c>
      <c r="C18" s="56" t="s">
        <v>12</v>
      </c>
      <c r="D18" s="58" t="s">
        <v>548</v>
      </c>
      <c r="E18" s="52">
        <v>4700</v>
      </c>
      <c r="F18" s="5"/>
      <c r="G18" s="5"/>
    </row>
    <row r="19" spans="2:7" ht="15.75">
      <c r="B19" s="55" t="s">
        <v>293</v>
      </c>
      <c r="C19" s="56" t="s">
        <v>13</v>
      </c>
      <c r="D19" s="58" t="s">
        <v>548</v>
      </c>
      <c r="E19" s="52">
        <v>4700</v>
      </c>
      <c r="F19" s="5"/>
      <c r="G19" s="5"/>
    </row>
    <row r="20" spans="2:7" ht="15.75">
      <c r="B20" s="55" t="s">
        <v>294</v>
      </c>
      <c r="C20" s="56" t="s">
        <v>14</v>
      </c>
      <c r="D20" s="58" t="s">
        <v>548</v>
      </c>
      <c r="E20" s="52">
        <v>4700</v>
      </c>
      <c r="F20" s="5"/>
      <c r="G20" s="5"/>
    </row>
    <row r="21" spans="2:7" ht="15.75">
      <c r="B21" s="55" t="s">
        <v>295</v>
      </c>
      <c r="C21" s="56" t="s">
        <v>15</v>
      </c>
      <c r="D21" s="58" t="s">
        <v>548</v>
      </c>
      <c r="E21" s="52">
        <v>4700</v>
      </c>
      <c r="F21" s="5"/>
      <c r="G21" s="5"/>
    </row>
    <row r="22" spans="2:7" ht="15.75">
      <c r="B22" s="55" t="s">
        <v>296</v>
      </c>
      <c r="C22" s="56" t="s">
        <v>297</v>
      </c>
      <c r="D22" s="58" t="s">
        <v>548</v>
      </c>
      <c r="E22" s="52">
        <v>4700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 Municipal</cp:lastModifiedBy>
  <cp:lastPrinted>2016-03-02T12:44:26Z</cp:lastPrinted>
  <dcterms:created xsi:type="dcterms:W3CDTF">2010-03-02T11:44:00Z</dcterms:created>
  <dcterms:modified xsi:type="dcterms:W3CDTF">2017-08-10T15:21:33Z</dcterms:modified>
  <cp:category/>
  <cp:version/>
  <cp:contentType/>
  <cp:contentStatus/>
</cp:coreProperties>
</file>